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g" ContentType="image/jpeg"/>
  <Default Extension="jpeg" ContentType="image/jpeg"/>
  <Default Extension="tiff" ContentType="image/tiff"/>
  <Default Extension="gif" ContentType="image/gif"/>
  <Default Extension="wmf" ContentType="image/x-wmf"/>
  <Default Extension="emf" ContentType="image/x-emf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plinter.David\Private\Health Insurance in Surveys and Administrative Data\Econ Letters (FINAL)\"/>
    </mc:Choice>
  </mc:AlternateContent>
  <bookViews>
    <workbookView activeTab="6" tabRatio="792" windowHeight="7050" windowWidth="19155" xWindow="0" yWindow="0"/>
  </bookViews>
  <sheets>
    <sheet name="Table 1" sheetId="9" r:id="rId1"/>
    <sheet name="Table 2" sheetId="4" r:id="rId2"/>
    <sheet name="Fig1" sheetId="14" r:id="rId3"/>
    <sheet name="Fig1_data" sheetId="5" r:id="rId4"/>
    <sheet name="Fig2" sheetId="15" r:id="rId5"/>
    <sheet name="Fig3" sheetId="12" r:id="rId6"/>
    <sheet name="Fig4" sheetId="16" r:id="rId7"/>
    <sheet name="Fig2&amp;4_data" sheetId="11" r:id="rId8"/>
    <sheet name="Table A1" sheetId="8" r:id="rId9"/>
  </sheets>
  <definedNames>
    <definedName name="_AMO_UniqueIdentifier" hidden="1">"'aa3324ab-ec51-4217-b024-f9c71e02822d'"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<sst xmlns="http://schemas.openxmlformats.org/spreadsheetml/2006/main" count="146" uniqueCount="55">
  <si>
    <t>All</t>
  </si>
  <si>
    <t>Married</t>
  </si>
  <si>
    <t>With children</t>
  </si>
  <si>
    <t>Without children</t>
  </si>
  <si>
    <t>Single</t>
  </si>
  <si>
    <t>CPS</t>
  </si>
  <si>
    <t>All firms</t>
  </si>
  <si>
    <t>Fraction</t>
  </si>
  <si>
    <t>IRS</t>
  </si>
  <si>
    <t xml:space="preserve"> </t>
  </si>
  <si>
    <t>TOTAL</t>
  </si>
  <si>
    <t>10-49 workers</t>
  </si>
  <si>
    <t>1-9 workers</t>
  </si>
  <si>
    <t>100-499 workers</t>
  </si>
  <si>
    <t>500-999 workers</t>
  </si>
  <si>
    <t>1000+ workers</t>
  </si>
  <si>
    <t>50-99 workers</t>
  </si>
  <si>
    <t>No firm size available</t>
  </si>
  <si>
    <t>Wage quintile</t>
  </si>
  <si>
    <t>min</t>
  </si>
  <si>
    <t>max</t>
  </si>
  <si>
    <t>mid</t>
  </si>
  <si>
    <t>ESI bin ($)</t>
  </si>
  <si>
    <t>Number per ESI bin</t>
  </si>
  <si>
    <t xml:space="preserve">Non-filers </t>
  </si>
  <si>
    <t>IRS Total workers</t>
  </si>
  <si>
    <t xml:space="preserve">IRS </t>
  </si>
  <si>
    <t xml:space="preserve">CPS </t>
  </si>
  <si>
    <t>Mean wages ($)</t>
  </si>
  <si>
    <t>Mean premium ($)</t>
  </si>
  <si>
    <t xml:space="preserve">Bottom </t>
  </si>
  <si>
    <t>Second</t>
  </si>
  <si>
    <t xml:space="preserve">Middle </t>
  </si>
  <si>
    <t>Fourth</t>
  </si>
  <si>
    <t>Top</t>
  </si>
  <si>
    <t>CPS Total workers</t>
  </si>
  <si>
    <t>TOTALS</t>
  </si>
  <si>
    <t>Share of workers (%)</t>
  </si>
  <si>
    <t>Mean Premium ($)</t>
  </si>
  <si>
    <t>Median Premium ($)</t>
  </si>
  <si>
    <t>Policy-holders (thous.)</t>
  </si>
  <si>
    <t>Source: Authors’ calculations of Census and IRS data.</t>
  </si>
  <si>
    <t>Policy-holders (%)</t>
  </si>
  <si>
    <t xml:space="preserve">IRS Undercount </t>
  </si>
  <si>
    <t>Additional estimates</t>
  </si>
  <si>
    <t>Notes: See Figure 1.</t>
  </si>
  <si>
    <t>Notes: See Figure 1. To preserve confidentiality, premiums in W-2 data are rounded to the nearest $200.</t>
  </si>
  <si>
    <t>Table A1. Health insurance coverage and premiums by firm size</t>
  </si>
  <si>
    <t>Table 1. Health insurance premiums by marital status and presence of dependents</t>
  </si>
  <si>
    <t xml:space="preserve">Table 2: Health insurance coverage and premiums by policy holder wages </t>
  </si>
  <si>
    <t>Notes: See Figure 1. Wage quintiles are among all workers with at least $2,000 of wages, including non-policyholders. Mean premiums are only among policyholders.</t>
  </si>
  <si>
    <t>Figure 1 Data</t>
  </si>
  <si>
    <t>Figure 3: Distribution of health insurance premiums among married workers</t>
  </si>
  <si>
    <t>Figures 2 and 4 Data</t>
  </si>
  <si>
    <t>Notes for Figure 1: Authors’ calculations using Census and IRS data. Results are for 2015 at the individual level and include both employer and employee contributions. Individuals with wages under $2,000 are excluded. Premiums are topcoded in IRS data at $40,000, affecting 0.02% of workers. Since not all firms are required to report insurance coverage, IRS results are reweighted by firm size to match the count of insured workers in the CPS. Shares are per $200 range.</t>
  </si>
  <si>
    <t>'aa3324ab-ec51-4217-b024-f9c71e02822d'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</si>
</sst>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\(#,##0.00\);_(* &quot;-&quot;??_);_(@_)"/>
    <numFmt numFmtId="44" formatCode="_(&quot;$&quot;* #,##0.00_);_(&quot;$&quot;* (#,##0.00);_(&quot;$&quot;* &quot;-&quot;??_);_(@_)"/>
    <numFmt numFmtId="164" formatCode="0.0%"/>
    <numFmt numFmtId="165" formatCode="_(* #,##0_);_(* \(#,##0\);_(* &quot;-&quot;??_);_(@_)"/>
    <numFmt numFmtId="166" formatCode="#,##0.000"/>
  </numFmts>
  <fonts count="14"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0"/>
      <scheme val="minor"/>
    </font>
    <font>
      <name val="Calibri"/>
      <family val="2"/>
      <color rgb="FF000000"/>
      <sz val="10"/>
      <scheme val="minor"/>
    </font>
    <font>
      <name val="Calibri"/>
      <family val="2"/>
      <b/>
      <color rgb="FF000000"/>
      <sz val="11"/>
      <scheme val="minor"/>
    </font>
    <font>
      <name val="Calibri"/>
      <family val="2"/>
      <color rgb="FF000000"/>
      <sz val="9"/>
      <scheme val="minor"/>
    </font>
    <font>
      <name val="Calibri"/>
      <family val="2"/>
      <i/>
      <color rgb="FF000000"/>
      <sz val="9"/>
      <scheme val="minor"/>
    </font>
    <font>
      <name val="Calibri"/>
      <family val="2"/>
      <color rgb="FFFF0000"/>
      <sz val="11"/>
      <scheme val="minor"/>
    </font>
    <font>
      <name val="Calibri"/>
      <family val="2"/>
      <b/>
      <color rgb="FFFF0000"/>
      <sz val="11"/>
      <scheme val="minor"/>
    </font>
    <font>
      <name val="Calibri"/>
      <family val="2"/>
      <b/>
      <color rgb="FF000000"/>
      <sz val="10"/>
      <scheme val="minor"/>
    </font>
    <font>
      <name val="Calibri"/>
      <family val="2"/>
      <b/>
      <color rgb="FF000000"/>
      <sz val="10"/>
      <scheme val="minor"/>
    </font>
    <font>
      <name val="Calibri"/>
      <family val="2"/>
      <b/>
      <color rgb="FF000000"/>
      <sz val="1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</fills>
  <borders count="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>
        <color rgb="FFFFFFFF"/>
      </left>
      <right style="thin">
        <color rgb="FFFFFFFF"/>
      </right>
      <top style="thin"/>
      <bottom style="thin"/>
      <diagonal style="none">
        <color rgb="FF000000"/>
      </diagonal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thin">
        <color rgb="FFFFFFFF"/>
      </top>
      <bottom style="thin"/>
      <diagonal style="none">
        <color rgb="FF000000"/>
      </diagonal>
    </border>
    <border>
      <left style="thin">
        <color rgb="FFFFFFFF"/>
      </left>
      <right style="thin">
        <color rgb="FFFFFFFF"/>
      </right>
      <top style="thin"/>
      <bottom style="none">
        <color rgb="FF000000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none">
        <color rgb="FF000000"/>
      </top>
      <bottom style="thin">
        <color rgb="FFFFFFFF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none">
        <color rgb="FF000000"/>
      </top>
      <bottom style="thin"/>
      <diagonal style="none">
        <color rgb="FF000000"/>
      </diagonal>
    </border>
  </borders>
  <cellStyleXfs count="3">
    <xf numFmtId="0" fontId="0" fillId="0" borderId="0" xfId="0"/>
    <xf numFmtId="43" fontId="1" fillId="0" borderId="0" xfId="0" applyNumberFormat="1" applyFont="1"/>
    <xf numFmtId="9" fontId="1" fillId="0" borderId="0" xfId="0" applyNumberFormat="1" applyFont="1"/>
  </cellStyleXfs>
  <cellXfs count="114">
    <xf numFmtId="0" fontId="0" fillId="0" borderId="0" xfId="0"/>
    <xf numFmtId="3" fontId="0" fillId="0" borderId="0" xfId="0" applyNumberFormat="1"/>
    <xf numFmtId="0" fontId="2" fillId="0" borderId="1" xfId="0" applyFont="1" applyBorder="1"/>
    <xf numFmtId="0" fontId="0" fillId="0" borderId="1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9" fontId="0" fillId="0" borderId="0" xfId="0" applyNumberFormat="1"/>
    <xf numFmtId="0" fontId="0" fillId="0" borderId="0" xfId="0"/>
    <xf numFmtId="0" fontId="8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/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6" fillId="0" borderId="7" xfId="0" applyFont="1" applyBorder="1" applyAlignment="1">
      <alignment vertical="center"/>
    </xf>
    <xf numFmtId="0" fontId="0" fillId="0" borderId="5" xfId="0" applyBorder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 wrapText="1"/>
    </xf>
    <xf numFmtId="0" fontId="0" fillId="0" borderId="5" xfId="0" applyBorder="1" applyAlignment="1">
      <alignment horizontal="right" wrapText="1"/>
    </xf>
    <xf numFmtId="3" fontId="3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0" borderId="3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" fontId="3" fillId="0" borderId="3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1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0" fontId="7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10" Type="http://schemas.openxmlformats.org/officeDocument/2006/relationships/theme" Target="theme/theme1.xml" TargetMode="Internal"/><Relationship Id="rId11" Type="http://schemas.openxmlformats.org/officeDocument/2006/relationships/styles" Target="styles.xml" TargetMode="Internal"/><Relationship Id="rId12" Type="http://schemas.openxmlformats.org/officeDocument/2006/relationships/sharedStrings" Target="sharedStrings.xml" TargetMode="Internal"/><Relationship Id="rId13" Type="http://schemas.openxmlformats.org/officeDocument/2006/relationships/calcChain" Target="calcChain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chartsheet" Target="chartsheets/sheet1.xml" TargetMode="Internal"/><Relationship Id="rId4" Type="http://schemas.openxmlformats.org/officeDocument/2006/relationships/worksheet" Target="worksheets/sheet3.xml" TargetMode="Internal"/><Relationship Id="rId5" Type="http://schemas.openxmlformats.org/officeDocument/2006/relationships/chartsheet" Target="chartsheets/sheet2.xml" TargetMode="Internal"/><Relationship Id="rId6" Type="http://schemas.openxmlformats.org/officeDocument/2006/relationships/worksheet" Target="worksheets/sheet4.xml" TargetMode="Internal"/><Relationship Id="rId7" Type="http://schemas.openxmlformats.org/officeDocument/2006/relationships/chartsheet" Target="chartsheets/sheet3.xml" TargetMode="Internal"/><Relationship Id="rId8" Type="http://schemas.openxmlformats.org/officeDocument/2006/relationships/worksheet" Target="worksheets/sheet5.xml" TargetMode="Internal"/><Relationship Id="rId9" Type="http://schemas.openxmlformats.org/officeDocument/2006/relationships/worksheet" Target="worksheets/sheet6.xml" TargetMode="Interna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675951796348"/>
          <c:y val="2.5210155182215126E-2"/>
          <c:w val="0.86477506843902574"/>
          <c:h val="0.86852903255514113"/>
        </c:manualLayout>
      </c:layout>
      <c:scatterChart>
        <c:scatterStyle val="lineMarker"/>
        <c:varyColors val="0"/>
        <c:ser>
          <c:idx val="0"/>
          <c:order val="0"/>
          <c:tx>
            <c:v>IRS</c:v>
          </c:tx>
          <c:spPr>
            <a:ln w="25400">
              <a:solidFill>
                <a:schemeClr val="tx1"/>
              </a:solidFill>
            </a:ln>
          </c:spPr>
          <c:marker>
            <c:symbol val="none"/>
            <c:size val="9"/>
          </c:marker>
          <c:xVal>
            <c:numRef>
              <c:f>Fig1_data!$C$7:$C$132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Fig1_data!$O$7:$O$132</c:f>
              <c:numCache>
                <c:formatCode>0.0%</c:formatCode>
                <c:ptCount val="126"/>
                <c:pt idx="0">
                  <c:v>2.314078654265702E-2</c:v>
                </c:pt>
                <c:pt idx="1">
                  <c:v>1.7356665805488575E-2</c:v>
                </c:pt>
                <c:pt idx="2">
                  <c:v>1.8575620335285339E-2</c:v>
                </c:pt>
                <c:pt idx="3">
                  <c:v>1.6081824549316798E-2</c:v>
                </c:pt>
                <c:pt idx="4">
                  <c:v>1.4804365455276152E-2</c:v>
                </c:pt>
                <c:pt idx="5">
                  <c:v>1.483604776667815E-2</c:v>
                </c:pt>
                <c:pt idx="6">
                  <c:v>1.4353306349753129E-2</c:v>
                </c:pt>
                <c:pt idx="7">
                  <c:v>1.4223655126880239E-2</c:v>
                </c:pt>
                <c:pt idx="8">
                  <c:v>1.3565377770122861E-2</c:v>
                </c:pt>
                <c:pt idx="9">
                  <c:v>1.3612625157882649E-2</c:v>
                </c:pt>
                <c:pt idx="10">
                  <c:v>1.3408176885980021E-2</c:v>
                </c:pt>
                <c:pt idx="11">
                  <c:v>1.3248722585830749E-2</c:v>
                </c:pt>
                <c:pt idx="12">
                  <c:v>1.305854934550465E-2</c:v>
                </c:pt>
                <c:pt idx="13">
                  <c:v>1.3008753588242048E-2</c:v>
                </c:pt>
                <c:pt idx="14">
                  <c:v>1.3013033356298083E-2</c:v>
                </c:pt>
                <c:pt idx="15">
                  <c:v>1.3200860891032265E-2</c:v>
                </c:pt>
                <c:pt idx="16">
                  <c:v>1.3001964634286371E-2</c:v>
                </c:pt>
                <c:pt idx="17">
                  <c:v>1.4114594959237571E-2</c:v>
                </c:pt>
                <c:pt idx="18">
                  <c:v>1.4413984383970605E-2</c:v>
                </c:pt>
                <c:pt idx="19">
                  <c:v>1.6500608278792052E-2</c:v>
                </c:pt>
                <c:pt idx="20">
                  <c:v>2.2372396658629005E-2</c:v>
                </c:pt>
                <c:pt idx="21">
                  <c:v>1.98422051900333E-2</c:v>
                </c:pt>
                <c:pt idx="22">
                  <c:v>2.1159197669077968E-2</c:v>
                </c:pt>
                <c:pt idx="23">
                  <c:v>2.1551941669537257E-2</c:v>
                </c:pt>
                <c:pt idx="24">
                  <c:v>2.2369377224710069E-2</c:v>
                </c:pt>
                <c:pt idx="25">
                  <c:v>2.5839104948903433E-2</c:v>
                </c:pt>
                <c:pt idx="26">
                  <c:v>2.5264873263290848E-2</c:v>
                </c:pt>
                <c:pt idx="27">
                  <c:v>2.8259078252382594E-2</c:v>
                </c:pt>
                <c:pt idx="28">
                  <c:v>2.7731208376392237E-2</c:v>
                </c:pt>
                <c:pt idx="29">
                  <c:v>2.7748728039958662E-2</c:v>
                </c:pt>
                <c:pt idx="30">
                  <c:v>2.6225965954759446E-2</c:v>
                </c:pt>
                <c:pt idx="31">
                  <c:v>2.5312297336089102E-2</c:v>
                </c:pt>
                <c:pt idx="32">
                  <c:v>2.5949944023424043E-2</c:v>
                </c:pt>
                <c:pt idx="33">
                  <c:v>2.5891606384200253E-2</c:v>
                </c:pt>
                <c:pt idx="34">
                  <c:v>2.4346267080032152E-2</c:v>
                </c:pt>
                <c:pt idx="35">
                  <c:v>2.0326680732575497E-2</c:v>
                </c:pt>
                <c:pt idx="36">
                  <c:v>1.8926085802043864E-2</c:v>
                </c:pt>
                <c:pt idx="37">
                  <c:v>1.6807248535997247E-2</c:v>
                </c:pt>
                <c:pt idx="38">
                  <c:v>2.0517578797795383E-2</c:v>
                </c:pt>
                <c:pt idx="39">
                  <c:v>1.7993955678034215E-2</c:v>
                </c:pt>
                <c:pt idx="40">
                  <c:v>1.27441393960271E-2</c:v>
                </c:pt>
                <c:pt idx="41">
                  <c:v>1.1534624813411413E-2</c:v>
                </c:pt>
                <c:pt idx="42">
                  <c:v>9.8754727867723033E-3</c:v>
                </c:pt>
                <c:pt idx="43">
                  <c:v>9.4886531174646904E-3</c:v>
                </c:pt>
                <c:pt idx="44">
                  <c:v>7.9047752325180839E-3</c:v>
                </c:pt>
                <c:pt idx="45">
                  <c:v>7.5393943047422215E-3</c:v>
                </c:pt>
                <c:pt idx="46">
                  <c:v>6.4564522333218511E-3</c:v>
                </c:pt>
                <c:pt idx="47">
                  <c:v>6.1431335400160755E-3</c:v>
                </c:pt>
                <c:pt idx="48">
                  <c:v>6.3458106556435875E-3</c:v>
                </c:pt>
                <c:pt idx="49">
                  <c:v>6.8675645883568724E-3</c:v>
                </c:pt>
                <c:pt idx="50">
                  <c:v>5.6584622229877138E-3</c:v>
                </c:pt>
                <c:pt idx="51">
                  <c:v>5.5137056493282811E-3</c:v>
                </c:pt>
                <c:pt idx="52">
                  <c:v>4.6937297623148464E-3</c:v>
                </c:pt>
                <c:pt idx="53">
                  <c:v>4.5528605465610288E-3</c:v>
                </c:pt>
                <c:pt idx="54">
                  <c:v>4.4396727523251809E-3</c:v>
                </c:pt>
                <c:pt idx="55">
                  <c:v>4.4905571822252835E-3</c:v>
                </c:pt>
                <c:pt idx="56">
                  <c:v>4.8598027902170167E-3</c:v>
                </c:pt>
                <c:pt idx="57">
                  <c:v>4.6259754277184527E-3</c:v>
                </c:pt>
                <c:pt idx="58">
                  <c:v>4.4998699621081641E-3</c:v>
                </c:pt>
                <c:pt idx="59">
                  <c:v>4.1037705247445174E-3</c:v>
                </c:pt>
                <c:pt idx="60">
                  <c:v>3.9430037891836035E-3</c:v>
                </c:pt>
                <c:pt idx="61">
                  <c:v>3.7980465610288209E-3</c:v>
                </c:pt>
                <c:pt idx="62">
                  <c:v>3.5877930876105179E-3</c:v>
                </c:pt>
                <c:pt idx="63">
                  <c:v>3.680634975312895E-3</c:v>
                </c:pt>
                <c:pt idx="64">
                  <c:v>3.3587782753473415E-3</c:v>
                </c:pt>
                <c:pt idx="65">
                  <c:v>3.0649121598346537E-3</c:v>
                </c:pt>
                <c:pt idx="66">
                  <c:v>3.0165669135377195E-3</c:v>
                </c:pt>
                <c:pt idx="67">
                  <c:v>2.8029243311516825E-3</c:v>
                </c:pt>
                <c:pt idx="68">
                  <c:v>2.7026203926972096E-3</c:v>
                </c:pt>
                <c:pt idx="69">
                  <c:v>2.5411952577793087E-3</c:v>
                </c:pt>
                <c:pt idx="70">
                  <c:v>2.5065568377540476E-3</c:v>
                </c:pt>
                <c:pt idx="71">
                  <c:v>2.4488031921001264E-3</c:v>
                </c:pt>
                <c:pt idx="72">
                  <c:v>2.4357967045585027E-3</c:v>
                </c:pt>
                <c:pt idx="73">
                  <c:v>2.2636918417728784E-3</c:v>
                </c:pt>
                <c:pt idx="74">
                  <c:v>2.3106024801929038E-3</c:v>
                </c:pt>
                <c:pt idx="75">
                  <c:v>2.2342280973705365E-3</c:v>
                </c:pt>
                <c:pt idx="76">
                  <c:v>2.2343657997473875E-3</c:v>
                </c:pt>
                <c:pt idx="77">
                  <c:v>3.0804024572281545E-3</c:v>
                </c:pt>
                <c:pt idx="78">
                  <c:v>1.8749083993569871E-3</c:v>
                </c:pt>
                <c:pt idx="79">
                  <c:v>2.0707780744057872E-3</c:v>
                </c:pt>
                <c:pt idx="80">
                  <c:v>3.2537808588816168E-3</c:v>
                </c:pt>
                <c:pt idx="81">
                  <c:v>1.8664092892410149E-3</c:v>
                </c:pt>
                <c:pt idx="82">
                  <c:v>1.6109839820874956E-3</c:v>
                </c:pt>
                <c:pt idx="83">
                  <c:v>2.1056033126650594E-3</c:v>
                </c:pt>
                <c:pt idx="84">
                  <c:v>1.9084688827649559E-3</c:v>
                </c:pt>
                <c:pt idx="85">
                  <c:v>1.5753693305775634E-3</c:v>
                </c:pt>
                <c:pt idx="86">
                  <c:v>2.3150319497071991E-3</c:v>
                </c:pt>
                <c:pt idx="87">
                  <c:v>1.7053131530600527E-3</c:v>
                </c:pt>
                <c:pt idx="88">
                  <c:v>1.5128332472155242E-3</c:v>
                </c:pt>
                <c:pt idx="89">
                  <c:v>2.551393730623493E-3</c:v>
                </c:pt>
                <c:pt idx="90">
                  <c:v>1.3414941152830404E-3</c:v>
                </c:pt>
                <c:pt idx="91">
                  <c:v>1.4453573602020897E-3</c:v>
                </c:pt>
                <c:pt idx="92">
                  <c:v>1.3626236938798942E-3</c:v>
                </c:pt>
                <c:pt idx="93">
                  <c:v>1.5783765070616603E-3</c:v>
                </c:pt>
                <c:pt idx="94">
                  <c:v>2.0107057354460905E-3</c:v>
                </c:pt>
                <c:pt idx="95">
                  <c:v>1.3684768056033989E-3</c:v>
                </c:pt>
                <c:pt idx="96">
                  <c:v>1.156793173728327E-3</c:v>
                </c:pt>
                <c:pt idx="97">
                  <c:v>1.2211417786198186E-3</c:v>
                </c:pt>
                <c:pt idx="98">
                  <c:v>1.1540349351245838E-3</c:v>
                </c:pt>
                <c:pt idx="99">
                  <c:v>1.2562632764955793E-3</c:v>
                </c:pt>
                <c:pt idx="100">
                  <c:v>9.2025961648868984E-4</c:v>
                </c:pt>
                <c:pt idx="101">
                  <c:v>9.6236203926972086E-4</c:v>
                </c:pt>
                <c:pt idx="102">
                  <c:v>8.0110957055919163E-4</c:v>
                </c:pt>
                <c:pt idx="103">
                  <c:v>6.6744560225054535E-4</c:v>
                </c:pt>
                <c:pt idx="104">
                  <c:v>6.4310598231714325E-4</c:v>
                </c:pt>
                <c:pt idx="105">
                  <c:v>7.5030135492019749E-4</c:v>
                </c:pt>
                <c:pt idx="106">
                  <c:v>4.9920053967160416E-4</c:v>
                </c:pt>
                <c:pt idx="107">
                  <c:v>5.9284559076817087E-4</c:v>
                </c:pt>
                <c:pt idx="108">
                  <c:v>4.781414341485819E-4</c:v>
                </c:pt>
                <c:pt idx="109">
                  <c:v>8.4751917556550693E-4</c:v>
                </c:pt>
                <c:pt idx="110">
                  <c:v>4.0334088873579055E-4</c:v>
                </c:pt>
                <c:pt idx="111">
                  <c:v>4.1936381903777702E-4</c:v>
                </c:pt>
                <c:pt idx="112">
                  <c:v>5.3695412791365251E-4</c:v>
                </c:pt>
                <c:pt idx="113">
                  <c:v>5.1043489493627281E-4</c:v>
                </c:pt>
                <c:pt idx="114">
                  <c:v>3.1811456539212308E-4</c:v>
                </c:pt>
                <c:pt idx="115">
                  <c:v>3.028767654150878E-4</c:v>
                </c:pt>
                <c:pt idx="116">
                  <c:v>3.4418564129061886E-4</c:v>
                </c:pt>
                <c:pt idx="117">
                  <c:v>3.0112222987713861E-4</c:v>
                </c:pt>
                <c:pt idx="118">
                  <c:v>3.6691144218624415E-4</c:v>
                </c:pt>
                <c:pt idx="119">
                  <c:v>2.543447439430474E-4</c:v>
                </c:pt>
                <c:pt idx="120">
                  <c:v>2.9730600528189228E-4</c:v>
                </c:pt>
                <c:pt idx="121">
                  <c:v>2.3783798943621538E-4</c:v>
                </c:pt>
                <c:pt idx="122">
                  <c:v>2.6658277930876104E-4</c:v>
                </c:pt>
                <c:pt idx="123">
                  <c:v>1.882198490067746E-4</c:v>
                </c:pt>
                <c:pt idx="124">
                  <c:v>2.2453421747617406E-4</c:v>
                </c:pt>
                <c:pt idx="125">
                  <c:v>1.6980057698932137E-4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6F-4081-BA0A-C474D1AA47FD}"/>
            </c:ext>
          </c:extLst>
        </c:ser>
        <c:ser>
          <c:idx val="2"/>
          <c:order val="1"/>
          <c:tx>
            <c:v>CPS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  <c:size val="9"/>
          </c:marker>
          <c:xVal>
            <c:numRef>
              <c:f>Fig1_data!$C$7:$C$132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Fig1_data!$I$7:$I$132</c:f>
              <c:numCache>
                <c:formatCode>0.0%</c:formatCode>
                <c:ptCount val="126"/>
                <c:pt idx="0">
                  <c:v>3.3905598207617628E-3</c:v>
                </c:pt>
                <c:pt idx="1">
                  <c:v>4.5694207617625092E-3</c:v>
                </c:pt>
                <c:pt idx="2">
                  <c:v>5.1823880507841672E-3</c:v>
                </c:pt>
                <c:pt idx="3">
                  <c:v>8.2549547423450328E-3</c:v>
                </c:pt>
                <c:pt idx="4">
                  <c:v>6.5257233756534725E-3</c:v>
                </c:pt>
                <c:pt idx="5">
                  <c:v>8.944751306945482E-3</c:v>
                </c:pt>
                <c:pt idx="6">
                  <c:v>9.3152603435399557E-3</c:v>
                </c:pt>
                <c:pt idx="7">
                  <c:v>8.9653932785660941E-3</c:v>
                </c:pt>
                <c:pt idx="8">
                  <c:v>1.1418499775952204E-2</c:v>
                </c:pt>
                <c:pt idx="9">
                  <c:v>1.2589060194174757E-2</c:v>
                </c:pt>
                <c:pt idx="10">
                  <c:v>1.2634562509335324E-2</c:v>
                </c:pt>
                <c:pt idx="11">
                  <c:v>1.5867155489171024E-2</c:v>
                </c:pt>
                <c:pt idx="12">
                  <c:v>1.7370218073188948E-2</c:v>
                </c:pt>
                <c:pt idx="13">
                  <c:v>1.961282449589246E-2</c:v>
                </c:pt>
                <c:pt idx="14">
                  <c:v>1.8939583868558624E-2</c:v>
                </c:pt>
                <c:pt idx="15">
                  <c:v>2.1454046004480955E-2</c:v>
                </c:pt>
                <c:pt idx="16">
                  <c:v>2.1835116355489171E-2</c:v>
                </c:pt>
                <c:pt idx="17">
                  <c:v>2.3099225392083644E-2</c:v>
                </c:pt>
                <c:pt idx="18">
                  <c:v>2.3483319492158327E-2</c:v>
                </c:pt>
                <c:pt idx="19">
                  <c:v>2.4037279163554894E-2</c:v>
                </c:pt>
                <c:pt idx="20">
                  <c:v>2.1903288125466765E-2</c:v>
                </c:pt>
                <c:pt idx="21">
                  <c:v>2.9919626587005227E-2</c:v>
                </c:pt>
                <c:pt idx="22">
                  <c:v>2.4018869902912621E-2</c:v>
                </c:pt>
                <c:pt idx="23">
                  <c:v>2.591440209111277E-2</c:v>
                </c:pt>
                <c:pt idx="24">
                  <c:v>2.5772231217326361E-2</c:v>
                </c:pt>
                <c:pt idx="25">
                  <c:v>2.6517602688573564E-2</c:v>
                </c:pt>
                <c:pt idx="26">
                  <c:v>2.6825698282300223E-2</c:v>
                </c:pt>
                <c:pt idx="27">
                  <c:v>2.451346855862584E-2</c:v>
                </c:pt>
                <c:pt idx="28">
                  <c:v>2.2881750560119492E-2</c:v>
                </c:pt>
                <c:pt idx="29">
                  <c:v>2.8242209708737864E-2</c:v>
                </c:pt>
                <c:pt idx="30">
                  <c:v>2.7441793876026885E-2</c:v>
                </c:pt>
                <c:pt idx="31">
                  <c:v>2.3296565795369682E-2</c:v>
                </c:pt>
                <c:pt idx="32">
                  <c:v>2.1732637789395073E-2</c:v>
                </c:pt>
                <c:pt idx="33">
                  <c:v>2.3140531740104556E-2</c:v>
                </c:pt>
                <c:pt idx="34">
                  <c:v>2.2146960119492159E-2</c:v>
                </c:pt>
                <c:pt idx="35">
                  <c:v>1.9654420911127707E-2</c:v>
                </c:pt>
                <c:pt idx="36">
                  <c:v>1.9280763256161317E-2</c:v>
                </c:pt>
                <c:pt idx="37">
                  <c:v>1.6828421807318895E-2</c:v>
                </c:pt>
                <c:pt idx="38">
                  <c:v>1.6383844361463777E-2</c:v>
                </c:pt>
                <c:pt idx="39">
                  <c:v>1.6795199402539211E-2</c:v>
                </c:pt>
                <c:pt idx="40">
                  <c:v>1.5426510231516057E-2</c:v>
                </c:pt>
                <c:pt idx="41">
                  <c:v>1.393542285287528E-2</c:v>
                </c:pt>
                <c:pt idx="42">
                  <c:v>1.566058999253174E-2</c:v>
                </c:pt>
                <c:pt idx="43">
                  <c:v>1.3984528155339807E-2</c:v>
                </c:pt>
                <c:pt idx="44">
                  <c:v>1.1846793427931291E-2</c:v>
                </c:pt>
                <c:pt idx="45">
                  <c:v>1.125678864824496E-2</c:v>
                </c:pt>
                <c:pt idx="46">
                  <c:v>1.1356923076923077E-2</c:v>
                </c:pt>
                <c:pt idx="47">
                  <c:v>8.668084839432412E-3</c:v>
                </c:pt>
                <c:pt idx="48">
                  <c:v>8.7447061986557131E-3</c:v>
                </c:pt>
                <c:pt idx="49">
                  <c:v>8.5217792382374907E-3</c:v>
                </c:pt>
                <c:pt idx="50">
                  <c:v>3.6562091112770721E-2</c:v>
                </c:pt>
                <c:pt idx="51">
                  <c:v>7.7955157580283799E-3</c:v>
                </c:pt>
                <c:pt idx="52">
                  <c:v>7.3971300970873781E-3</c:v>
                </c:pt>
                <c:pt idx="53">
                  <c:v>6.6849404032860342E-3</c:v>
                </c:pt>
                <c:pt idx="54">
                  <c:v>5.2050912621359217E-3</c:v>
                </c:pt>
                <c:pt idx="55">
                  <c:v>5.018901269604182E-3</c:v>
                </c:pt>
                <c:pt idx="56">
                  <c:v>5.7509634055265121E-3</c:v>
                </c:pt>
                <c:pt idx="57">
                  <c:v>5.2775169529499632E-3</c:v>
                </c:pt>
                <c:pt idx="58">
                  <c:v>3.5026778192681104E-3</c:v>
                </c:pt>
                <c:pt idx="59">
                  <c:v>3.4566512322628824E-3</c:v>
                </c:pt>
                <c:pt idx="60">
                  <c:v>4.6234897684839437E-3</c:v>
                </c:pt>
                <c:pt idx="61">
                  <c:v>3.1566775205377146E-3</c:v>
                </c:pt>
                <c:pt idx="62">
                  <c:v>3.3148409260642269E-3</c:v>
                </c:pt>
                <c:pt idx="63">
                  <c:v>1.7786359970126959E-3</c:v>
                </c:pt>
                <c:pt idx="64">
                  <c:v>2.2911429424943989E-3</c:v>
                </c:pt>
                <c:pt idx="65">
                  <c:v>3.6826055265123227E-3</c:v>
                </c:pt>
                <c:pt idx="66">
                  <c:v>2.5395907393577295E-3</c:v>
                </c:pt>
                <c:pt idx="67">
                  <c:v>2.3369792382374908E-3</c:v>
                </c:pt>
                <c:pt idx="68">
                  <c:v>2.2970885735623596E-3</c:v>
                </c:pt>
                <c:pt idx="69">
                  <c:v>1.6500014936519792E-3</c:v>
                </c:pt>
                <c:pt idx="70">
                  <c:v>1.8469129200896193E-3</c:v>
                </c:pt>
                <c:pt idx="71">
                  <c:v>1.8612442120985811E-3</c:v>
                </c:pt>
                <c:pt idx="72">
                  <c:v>1.7894563106796118E-3</c:v>
                </c:pt>
                <c:pt idx="73">
                  <c:v>1.5406091112770725E-3</c:v>
                </c:pt>
                <c:pt idx="74">
                  <c:v>1.586521284540702E-3</c:v>
                </c:pt>
                <c:pt idx="75">
                  <c:v>1.9178981329350262E-3</c:v>
                </c:pt>
                <c:pt idx="76">
                  <c:v>7.1304914115011199E-4</c:v>
                </c:pt>
                <c:pt idx="77">
                  <c:v>9.8259178491411515E-4</c:v>
                </c:pt>
                <c:pt idx="78">
                  <c:v>3.4645078416728904E-4</c:v>
                </c:pt>
                <c:pt idx="79">
                  <c:v>1.0318802091112771E-3</c:v>
                </c:pt>
                <c:pt idx="80">
                  <c:v>1.2378225541448842E-3</c:v>
                </c:pt>
                <c:pt idx="81">
                  <c:v>4.2969589245705749E-4</c:v>
                </c:pt>
                <c:pt idx="82">
                  <c:v>5.870216579536968E-4</c:v>
                </c:pt>
                <c:pt idx="83">
                  <c:v>3.2935982076176253E-4</c:v>
                </c:pt>
                <c:pt idx="84">
                  <c:v>5.4754533233756543E-4</c:v>
                </c:pt>
                <c:pt idx="85">
                  <c:v>9.9828200149365185E-4</c:v>
                </c:pt>
                <c:pt idx="86">
                  <c:v>8.0818939507094846E-4</c:v>
                </c:pt>
                <c:pt idx="87">
                  <c:v>3.5741448842419721E-4</c:v>
                </c:pt>
                <c:pt idx="88">
                  <c:v>3.2305332337565347E-4</c:v>
                </c:pt>
                <c:pt idx="89">
                  <c:v>2.86073786407767E-4</c:v>
                </c:pt>
                <c:pt idx="90">
                  <c:v>2.9793099327856608E-4</c:v>
                </c:pt>
                <c:pt idx="91">
                  <c:v>3.5691082897684843E-4</c:v>
                </c:pt>
                <c:pt idx="92">
                  <c:v>4.6756026885735625E-4</c:v>
                </c:pt>
                <c:pt idx="93">
                  <c:v>2.9986646751306947E-4</c:v>
                </c:pt>
                <c:pt idx="94">
                  <c:v>2.6781867064973861E-4</c:v>
                </c:pt>
                <c:pt idx="95">
                  <c:v>1.6683614637789395E-4</c:v>
                </c:pt>
                <c:pt idx="96">
                  <c:v>0</c:v>
                </c:pt>
                <c:pt idx="97">
                  <c:v>3.0629873039581776E-4</c:v>
                </c:pt>
                <c:pt idx="98">
                  <c:v>5.4471336818521284E-4</c:v>
                </c:pt>
                <c:pt idx="99">
                  <c:v>0</c:v>
                </c:pt>
                <c:pt idx="100">
                  <c:v>1.3946616878267364E-4</c:v>
                </c:pt>
                <c:pt idx="101">
                  <c:v>9.4004779686333078E-5</c:v>
                </c:pt>
                <c:pt idx="102">
                  <c:v>1.6071725168035849E-4</c:v>
                </c:pt>
                <c:pt idx="103">
                  <c:v>0</c:v>
                </c:pt>
                <c:pt idx="104">
                  <c:v>1.0049559372666169E-4</c:v>
                </c:pt>
                <c:pt idx="105">
                  <c:v>1.8639432412247947E-4</c:v>
                </c:pt>
                <c:pt idx="106">
                  <c:v>0</c:v>
                </c:pt>
                <c:pt idx="107">
                  <c:v>3.5449439880507845E-5</c:v>
                </c:pt>
                <c:pt idx="108">
                  <c:v>4.8803883495145634E-5</c:v>
                </c:pt>
                <c:pt idx="109">
                  <c:v>1.5136669156086631E-5</c:v>
                </c:pt>
                <c:pt idx="110">
                  <c:v>5.8722031366691563E-4</c:v>
                </c:pt>
                <c:pt idx="111">
                  <c:v>5.131740104555638E-5</c:v>
                </c:pt>
                <c:pt idx="112">
                  <c:v>9.7191934279312933E-6</c:v>
                </c:pt>
                <c:pt idx="113">
                  <c:v>1.3719073935772964E-4</c:v>
                </c:pt>
                <c:pt idx="114">
                  <c:v>0</c:v>
                </c:pt>
                <c:pt idx="115">
                  <c:v>5.6254219566840926E-5</c:v>
                </c:pt>
                <c:pt idx="116">
                  <c:v>0</c:v>
                </c:pt>
                <c:pt idx="117">
                  <c:v>0</c:v>
                </c:pt>
                <c:pt idx="118">
                  <c:v>1.152083644510829E-5</c:v>
                </c:pt>
                <c:pt idx="119">
                  <c:v>8.0424197162061248E-6</c:v>
                </c:pt>
                <c:pt idx="120">
                  <c:v>5.3594324122479462E-5</c:v>
                </c:pt>
                <c:pt idx="121">
                  <c:v>1.2785959671396565E-5</c:v>
                </c:pt>
                <c:pt idx="122">
                  <c:v>8.7682748319641514E-5</c:v>
                </c:pt>
                <c:pt idx="123">
                  <c:v>0</c:v>
                </c:pt>
                <c:pt idx="124">
                  <c:v>8.5509783420463034E-5</c:v>
                </c:pt>
                <c:pt idx="125">
                  <c:v>4.9066467513069457E-6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6F-4081-BA0A-C474D1AA4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990984"/>
        <c:axId val="630990592"/>
      </c:scatterChart>
      <c:valAx>
        <c:axId val="630990984"/>
        <c:scaling>
          <c:max val="25000.000000"/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ESI value of employee and employer contributions ($)</a:t>
                </a:r>
              </a:p>
            </c:rich>
          </c:tx>
          <c:layout>
            <c:manualLayout>
              <c:xMode val="edge"/>
              <c:yMode val="edge"/>
              <c:x val="0.28089182400587021"/>
              <c:y val="0.953412303725192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0990592"/>
        <c:crossesAt val="0.000000"/>
        <c:crossBetween val="midCat"/>
        <c:majorUnit val="5000"/>
        <c:minorUnit val="10"/>
      </c:valAx>
      <c:valAx>
        <c:axId val="630990592"/>
        <c:scaling>
          <c:max val="0.040000"/>
          <c:min val="0.000000"/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Share of single workers with ESI premium level </a:t>
                </a:r>
              </a:p>
            </c:rich>
          </c:tx>
          <c:layout>
            <c:manualLayout>
              <c:xMode val="edge"/>
              <c:yMode val="edge"/>
              <c:x val="7.5624869191300986E-3"/>
              <c:y val="0.2260872927978086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0990984"/>
        <c:crosses val="autoZero"/>
        <c:crossBetween val="midCat"/>
        <c:majorUnit val="0.01"/>
        <c:minorUnit val="0.00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675951796348"/>
          <c:y val="2.5210155182215126E-2"/>
          <c:w val="0.86477506843902574"/>
          <c:h val="0.86852903255514113"/>
        </c:manualLayout>
      </c:layout>
      <c:scatterChart>
        <c:scatterStyle val="lineMarker"/>
        <c:varyColors val="0"/>
        <c:ser>
          <c:idx val="0"/>
          <c:order val="0"/>
          <c:tx>
            <c:v>IRS</c:v>
          </c:tx>
          <c:spPr>
            <a:ln w="25400">
              <a:solidFill>
                <a:schemeClr val="tx1"/>
              </a:solidFill>
            </a:ln>
          </c:spPr>
          <c:marker>
            <c:symbol val="none"/>
            <c:size val="9"/>
          </c:marker>
          <c:xVal>
            <c:numRef>
              <c:f>'Fig2&amp;4_data'!$C$8:$C$133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'Fig2&amp;4_data'!$O$8:$O$133</c:f>
              <c:numCache>
                <c:formatCode>0.0%</c:formatCode>
                <c:ptCount val="126"/>
                <c:pt idx="0">
                  <c:v>2.314078654265702E-2</c:v>
                </c:pt>
                <c:pt idx="1">
                  <c:v>4.0497452348145599E-2</c:v>
                </c:pt>
                <c:pt idx="2">
                  <c:v>5.9073072683430934E-2</c:v>
                </c:pt>
                <c:pt idx="3">
                  <c:v>7.5154897232747736E-2</c:v>
                </c:pt>
                <c:pt idx="4">
                  <c:v>8.9959262688023886E-2</c:v>
                </c:pt>
                <c:pt idx="5">
                  <c:v>0.10479531045470203</c:v>
                </c:pt>
                <c:pt idx="6">
                  <c:v>0.11914861680445515</c:v>
                </c:pt>
                <c:pt idx="7">
                  <c:v>0.13337227193133538</c:v>
                </c:pt>
                <c:pt idx="8">
                  <c:v>0.14693764970145826</c:v>
                </c:pt>
                <c:pt idx="9">
                  <c:v>0.16055027485934092</c:v>
                </c:pt>
                <c:pt idx="10">
                  <c:v>0.17395845174532093</c:v>
                </c:pt>
                <c:pt idx="11">
                  <c:v>0.18720717433115169</c:v>
                </c:pt>
                <c:pt idx="12">
                  <c:v>0.20026572367665632</c:v>
                </c:pt>
                <c:pt idx="13">
                  <c:v>0.2132744772648984</c:v>
                </c:pt>
                <c:pt idx="14">
                  <c:v>0.22628751062119648</c:v>
                </c:pt>
                <c:pt idx="15">
                  <c:v>0.23948837151222876</c:v>
                </c:pt>
                <c:pt idx="16">
                  <c:v>0.25249033614651512</c:v>
                </c:pt>
                <c:pt idx="17">
                  <c:v>0.26660493110575267</c:v>
                </c:pt>
                <c:pt idx="18">
                  <c:v>0.2810189154897233</c:v>
                </c:pt>
                <c:pt idx="19">
                  <c:v>0.29751952376851537</c:v>
                </c:pt>
                <c:pt idx="20">
                  <c:v>0.31989192042714437</c:v>
                </c:pt>
                <c:pt idx="21">
                  <c:v>0.3397341256171777</c:v>
                </c:pt>
                <c:pt idx="22">
                  <c:v>0.36089332328625567</c:v>
                </c:pt>
                <c:pt idx="23">
                  <c:v>0.3824452649557929</c:v>
                </c:pt>
                <c:pt idx="24">
                  <c:v>0.404814642180503</c:v>
                </c:pt>
                <c:pt idx="25">
                  <c:v>0.43065374712940641</c:v>
                </c:pt>
                <c:pt idx="26">
                  <c:v>0.45591862039269726</c:v>
                </c:pt>
                <c:pt idx="27">
                  <c:v>0.48417769864507987</c:v>
                </c:pt>
                <c:pt idx="28">
                  <c:v>0.51190890702147207</c:v>
                </c:pt>
                <c:pt idx="29">
                  <c:v>0.53965763506143083</c:v>
                </c:pt>
                <c:pt idx="30">
                  <c:v>0.56588360101619029</c:v>
                </c:pt>
                <c:pt idx="31">
                  <c:v>0.59119589835227937</c:v>
                </c:pt>
                <c:pt idx="32">
                  <c:v>0.61714584237570347</c:v>
                </c:pt>
                <c:pt idx="33">
                  <c:v>0.64303744875990365</c:v>
                </c:pt>
                <c:pt idx="34">
                  <c:v>0.66738371583993583</c:v>
                </c:pt>
                <c:pt idx="35">
                  <c:v>0.68771039657251132</c:v>
                </c:pt>
                <c:pt idx="36">
                  <c:v>0.70663648237455512</c:v>
                </c:pt>
                <c:pt idx="37">
                  <c:v>0.72344373091055236</c:v>
                </c:pt>
                <c:pt idx="38">
                  <c:v>0.74396130970834773</c:v>
                </c:pt>
                <c:pt idx="39">
                  <c:v>0.76195526538638203</c:v>
                </c:pt>
                <c:pt idx="40">
                  <c:v>0.77469940478240906</c:v>
                </c:pt>
                <c:pt idx="41">
                  <c:v>0.78623402959582056</c:v>
                </c:pt>
                <c:pt idx="42">
                  <c:v>0.79610950238259282</c:v>
                </c:pt>
                <c:pt idx="43">
                  <c:v>0.80559815550005753</c:v>
                </c:pt>
                <c:pt idx="44">
                  <c:v>0.81350293073257562</c:v>
                </c:pt>
                <c:pt idx="45">
                  <c:v>0.82104232503731778</c:v>
                </c:pt>
                <c:pt idx="46">
                  <c:v>0.82749877727063958</c:v>
                </c:pt>
                <c:pt idx="47">
                  <c:v>0.83364191081065564</c:v>
                </c:pt>
                <c:pt idx="48">
                  <c:v>0.8399877214662993</c:v>
                </c:pt>
                <c:pt idx="49">
                  <c:v>0.8468552860546561</c:v>
                </c:pt>
                <c:pt idx="50">
                  <c:v>0.85251374827764392</c:v>
                </c:pt>
                <c:pt idx="51">
                  <c:v>0.85802745392697211</c:v>
                </c:pt>
                <c:pt idx="52">
                  <c:v>0.86272118368928696</c:v>
                </c:pt>
                <c:pt idx="53">
                  <c:v>0.86727404423584797</c:v>
                </c:pt>
                <c:pt idx="54">
                  <c:v>0.87171371698817324</c:v>
                </c:pt>
                <c:pt idx="55">
                  <c:v>0.87620427417039848</c:v>
                </c:pt>
                <c:pt idx="56">
                  <c:v>0.88106407696061551</c:v>
                </c:pt>
                <c:pt idx="57">
                  <c:v>0.88569005238833398</c:v>
                </c:pt>
                <c:pt idx="58">
                  <c:v>0.89018992235044214</c:v>
                </c:pt>
                <c:pt idx="59">
                  <c:v>0.89429369287518656</c:v>
                </c:pt>
                <c:pt idx="60">
                  <c:v>0.89823669666437023</c:v>
                </c:pt>
                <c:pt idx="61">
                  <c:v>0.902034743225399</c:v>
                </c:pt>
                <c:pt idx="62">
                  <c:v>0.9056225363130096</c:v>
                </c:pt>
                <c:pt idx="63">
                  <c:v>0.9093031712883225</c:v>
                </c:pt>
                <c:pt idx="64">
                  <c:v>0.91266194956366975</c:v>
                </c:pt>
                <c:pt idx="65">
                  <c:v>0.91572686172350448</c:v>
                </c:pt>
                <c:pt idx="66">
                  <c:v>0.91874342863704217</c:v>
                </c:pt>
                <c:pt idx="67">
                  <c:v>0.92154635296819387</c:v>
                </c:pt>
                <c:pt idx="68">
                  <c:v>0.92424897336089107</c:v>
                </c:pt>
                <c:pt idx="69">
                  <c:v>0.92679016861867047</c:v>
                </c:pt>
                <c:pt idx="70">
                  <c:v>0.9292967254564245</c:v>
                </c:pt>
                <c:pt idx="71">
                  <c:v>0.93174552864852467</c:v>
                </c:pt>
                <c:pt idx="72">
                  <c:v>0.93418132535308318</c:v>
                </c:pt>
                <c:pt idx="73">
                  <c:v>0.93644501719485607</c:v>
                </c:pt>
                <c:pt idx="74">
                  <c:v>0.93875561967504895</c:v>
                </c:pt>
                <c:pt idx="75">
                  <c:v>0.94098984777241945</c:v>
                </c:pt>
                <c:pt idx="76">
                  <c:v>0.94322421357216679</c:v>
                </c:pt>
                <c:pt idx="77">
                  <c:v>0.94630461602939497</c:v>
                </c:pt>
                <c:pt idx="78">
                  <c:v>0.94817952442875197</c:v>
                </c:pt>
                <c:pt idx="79">
                  <c:v>0.95025030250315767</c:v>
                </c:pt>
                <c:pt idx="80">
                  <c:v>0.9535040833620394</c:v>
                </c:pt>
                <c:pt idx="81">
                  <c:v>0.95537049265128038</c:v>
                </c:pt>
                <c:pt idx="82">
                  <c:v>0.95698147663336797</c:v>
                </c:pt>
                <c:pt idx="83">
                  <c:v>0.95908707994603293</c:v>
                </c:pt>
                <c:pt idx="84">
                  <c:v>0.9609955488287979</c:v>
                </c:pt>
                <c:pt idx="85">
                  <c:v>0.96257091815937545</c:v>
                </c:pt>
                <c:pt idx="86">
                  <c:v>0.96488595010908274</c:v>
                </c:pt>
                <c:pt idx="87">
                  <c:v>0.96659126326214262</c:v>
                </c:pt>
                <c:pt idx="88">
                  <c:v>0.96810409650935814</c:v>
                </c:pt>
                <c:pt idx="89">
                  <c:v>0.97065549023998166</c:v>
                </c:pt>
                <c:pt idx="90">
                  <c:v>0.9719969843552646</c:v>
                </c:pt>
                <c:pt idx="91">
                  <c:v>0.97344234171546662</c:v>
                </c:pt>
                <c:pt idx="92">
                  <c:v>0.97480496540934636</c:v>
                </c:pt>
                <c:pt idx="93">
                  <c:v>0.97638334191640808</c:v>
                </c:pt>
                <c:pt idx="94">
                  <c:v>0.97839404765185423</c:v>
                </c:pt>
                <c:pt idx="95">
                  <c:v>0.9797625244574576</c:v>
                </c:pt>
                <c:pt idx="96">
                  <c:v>0.98091931763118589</c:v>
                </c:pt>
                <c:pt idx="97">
                  <c:v>0.98214045940980577</c:v>
                </c:pt>
                <c:pt idx="98">
                  <c:v>0.98329449434493044</c:v>
                </c:pt>
                <c:pt idx="99">
                  <c:v>0.98455075762142596</c:v>
                </c:pt>
                <c:pt idx="100">
                  <c:v>0.98547101723791453</c:v>
                </c:pt>
                <c:pt idx="101">
                  <c:v>0.98643337927718422</c:v>
                </c:pt>
                <c:pt idx="102">
                  <c:v>0.98723448884774345</c:v>
                </c:pt>
                <c:pt idx="103">
                  <c:v>0.98790193444999397</c:v>
                </c:pt>
                <c:pt idx="104">
                  <c:v>0.98854504043231117</c:v>
                </c:pt>
                <c:pt idx="105">
                  <c:v>0.98929534178723144</c:v>
                </c:pt>
                <c:pt idx="106">
                  <c:v>0.989794542326903</c:v>
                </c:pt>
                <c:pt idx="107">
                  <c:v>0.99038738791767122</c:v>
                </c:pt>
                <c:pt idx="108">
                  <c:v>0.99086552935181971</c:v>
                </c:pt>
                <c:pt idx="109">
                  <c:v>0.99171304852738529</c:v>
                </c:pt>
                <c:pt idx="110">
                  <c:v>0.99211638941612124</c:v>
                </c:pt>
                <c:pt idx="111">
                  <c:v>0.99253575323515886</c:v>
                </c:pt>
                <c:pt idx="112">
                  <c:v>0.99307270736307252</c:v>
                </c:pt>
                <c:pt idx="113">
                  <c:v>0.9935831422580087</c:v>
                </c:pt>
                <c:pt idx="114">
                  <c:v>0.99390125682340091</c:v>
                </c:pt>
                <c:pt idx="115">
                  <c:v>0.99420413358881599</c:v>
                </c:pt>
                <c:pt idx="116">
                  <c:v>0.99454831923010656</c:v>
                </c:pt>
                <c:pt idx="117">
                  <c:v>0.99484944145998377</c:v>
                </c:pt>
                <c:pt idx="118">
                  <c:v>0.99521635290216992</c:v>
                </c:pt>
                <c:pt idx="119">
                  <c:v>0.99547069764611307</c:v>
                </c:pt>
                <c:pt idx="120">
                  <c:v>0.99576800365139495</c:v>
                </c:pt>
                <c:pt idx="121">
                  <c:v>0.99600584164083106</c:v>
                </c:pt>
                <c:pt idx="122">
                  <c:v>0.99627242442013975</c:v>
                </c:pt>
                <c:pt idx="123">
                  <c:v>0.99646064426914649</c:v>
                </c:pt>
                <c:pt idx="124">
                  <c:v>0.99668517848662264</c:v>
                </c:pt>
                <c:pt idx="125">
                  <c:v>0.99685497906361187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66-4937-BF58-CD98ABDE0320}"/>
            </c:ext>
          </c:extLst>
        </c:ser>
        <c:ser>
          <c:idx val="2"/>
          <c:order val="1"/>
          <c:tx>
            <c:v>CPS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  <c:size val="9"/>
          </c:marker>
          <c:xVal>
            <c:numRef>
              <c:f>'Fig2&amp;4_data'!$C$8:$C$133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'Fig2&amp;4_data'!$I$8:$I$133</c:f>
              <c:numCache>
                <c:formatCode>0.0%</c:formatCode>
                <c:ptCount val="126"/>
                <c:pt idx="0">
                  <c:v>3.3905598207617628E-3</c:v>
                </c:pt>
                <c:pt idx="1">
                  <c:v>7.9599805825242703E-3</c:v>
                </c:pt>
                <c:pt idx="2">
                  <c:v>1.3142368633308438E-2</c:v>
                </c:pt>
                <c:pt idx="3">
                  <c:v>2.1397323375653469E-2</c:v>
                </c:pt>
                <c:pt idx="4">
                  <c:v>2.792304675130694E-2</c:v>
                </c:pt>
                <c:pt idx="5">
                  <c:v>3.6867798058252424E-2</c:v>
                </c:pt>
                <c:pt idx="6">
                  <c:v>4.6183058401792376E-2</c:v>
                </c:pt>
                <c:pt idx="7">
                  <c:v>5.5148451680358472E-2</c:v>
                </c:pt>
                <c:pt idx="8">
                  <c:v>6.6566951456310683E-2</c:v>
                </c:pt>
                <c:pt idx="9">
                  <c:v>7.9156011650485442E-2</c:v>
                </c:pt>
                <c:pt idx="10">
                  <c:v>9.1790574159820768E-2</c:v>
                </c:pt>
                <c:pt idx="11">
                  <c:v>0.10765772964899178</c:v>
                </c:pt>
                <c:pt idx="12">
                  <c:v>0.12502794772218073</c:v>
                </c:pt>
                <c:pt idx="13">
                  <c:v>0.14464077221807317</c:v>
                </c:pt>
                <c:pt idx="14">
                  <c:v>0.16358035608663182</c:v>
                </c:pt>
                <c:pt idx="15">
                  <c:v>0.18503440209111274</c:v>
                </c:pt>
                <c:pt idx="16">
                  <c:v>0.20686951844660192</c:v>
                </c:pt>
                <c:pt idx="17">
                  <c:v>0.22996874383868557</c:v>
                </c:pt>
                <c:pt idx="18">
                  <c:v>0.25345206333084386</c:v>
                </c:pt>
                <c:pt idx="19">
                  <c:v>0.27748934249439877</c:v>
                </c:pt>
                <c:pt idx="20">
                  <c:v>0.29939263061986554</c:v>
                </c:pt>
                <c:pt idx="21">
                  <c:v>0.32931225720687074</c:v>
                </c:pt>
                <c:pt idx="22">
                  <c:v>0.35333112710978337</c:v>
                </c:pt>
                <c:pt idx="23">
                  <c:v>0.37924552920089616</c:v>
                </c:pt>
                <c:pt idx="24">
                  <c:v>0.40501776041822246</c:v>
                </c:pt>
                <c:pt idx="25">
                  <c:v>0.43153536310679602</c:v>
                </c:pt>
                <c:pt idx="26">
                  <c:v>0.45836106138909627</c:v>
                </c:pt>
                <c:pt idx="27">
                  <c:v>0.48287452994772206</c:v>
                </c:pt>
                <c:pt idx="28">
                  <c:v>0.5057562805078416</c:v>
                </c:pt>
                <c:pt idx="29">
                  <c:v>0.53399849021657941</c:v>
                </c:pt>
                <c:pt idx="30">
                  <c:v>0.56144028409260638</c:v>
                </c:pt>
                <c:pt idx="31">
                  <c:v>0.58473684988797603</c:v>
                </c:pt>
                <c:pt idx="32">
                  <c:v>0.60646948767737108</c:v>
                </c:pt>
                <c:pt idx="33">
                  <c:v>0.62961001941747563</c:v>
                </c:pt>
                <c:pt idx="34">
                  <c:v>0.65175697953696776</c:v>
                </c:pt>
                <c:pt idx="35">
                  <c:v>0.67141140044809544</c:v>
                </c:pt>
                <c:pt idx="36">
                  <c:v>0.69069216370425679</c:v>
                </c:pt>
                <c:pt idx="37">
                  <c:v>0.70752058551157571</c:v>
                </c:pt>
                <c:pt idx="38">
                  <c:v>0.7239044298730396</c:v>
                </c:pt>
                <c:pt idx="39">
                  <c:v>0.74069962927557875</c:v>
                </c:pt>
                <c:pt idx="40">
                  <c:v>0.75612613950709484</c:v>
                </c:pt>
                <c:pt idx="41">
                  <c:v>0.77006156235997014</c:v>
                </c:pt>
                <c:pt idx="42">
                  <c:v>0.78572215235250187</c:v>
                </c:pt>
                <c:pt idx="43">
                  <c:v>0.79970668050784166</c:v>
                </c:pt>
                <c:pt idx="44">
                  <c:v>0.81155347393577293</c:v>
                </c:pt>
                <c:pt idx="45">
                  <c:v>0.8228102625840179</c:v>
                </c:pt>
                <c:pt idx="46">
                  <c:v>0.83416718566094095</c:v>
                </c:pt>
                <c:pt idx="47">
                  <c:v>0.84283527050037343</c:v>
                </c:pt>
                <c:pt idx="48">
                  <c:v>0.85157997669902907</c:v>
                </c:pt>
                <c:pt idx="49">
                  <c:v>0.86010175593726657</c:v>
                </c:pt>
                <c:pt idx="50">
                  <c:v>0.89666384705003721</c:v>
                </c:pt>
                <c:pt idx="51">
                  <c:v>0.90445936280806571</c:v>
                </c:pt>
                <c:pt idx="52">
                  <c:v>0.91185649290515303</c:v>
                </c:pt>
                <c:pt idx="53">
                  <c:v>0.91854143330843907</c:v>
                </c:pt>
                <c:pt idx="54">
                  <c:v>0.92374652457057493</c:v>
                </c:pt>
                <c:pt idx="55">
                  <c:v>0.92876542584017907</c:v>
                </c:pt>
                <c:pt idx="56">
                  <c:v>0.93451638924570557</c:v>
                </c:pt>
                <c:pt idx="57">
                  <c:v>0.93979390619865555</c:v>
                </c:pt>
                <c:pt idx="58">
                  <c:v>0.94329658401792371</c:v>
                </c:pt>
                <c:pt idx="59">
                  <c:v>0.94675323525018651</c:v>
                </c:pt>
                <c:pt idx="60">
                  <c:v>0.95137672501867043</c:v>
                </c:pt>
                <c:pt idx="61">
                  <c:v>0.95453340253920815</c:v>
                </c:pt>
                <c:pt idx="62">
                  <c:v>0.95784824346527242</c:v>
                </c:pt>
                <c:pt idx="63">
                  <c:v>0.9596268794622852</c:v>
                </c:pt>
                <c:pt idx="64">
                  <c:v>0.96191802240477964</c:v>
                </c:pt>
                <c:pt idx="65">
                  <c:v>0.96560062793129187</c:v>
                </c:pt>
                <c:pt idx="66">
                  <c:v>0.96814021867064959</c:v>
                </c:pt>
                <c:pt idx="67">
                  <c:v>0.97047719790888709</c:v>
                </c:pt>
                <c:pt idx="68">
                  <c:v>0.97277428648244946</c:v>
                </c:pt>
                <c:pt idx="69">
                  <c:v>0.97442428797610148</c:v>
                </c:pt>
                <c:pt idx="70">
                  <c:v>0.97627120089619102</c:v>
                </c:pt>
                <c:pt idx="71">
                  <c:v>0.97813244510828956</c:v>
                </c:pt>
                <c:pt idx="72">
                  <c:v>0.97992190141896918</c:v>
                </c:pt>
                <c:pt idx="73">
                  <c:v>0.98146251053024636</c:v>
                </c:pt>
                <c:pt idx="74">
                  <c:v>0.98304903181478709</c:v>
                </c:pt>
                <c:pt idx="75">
                  <c:v>0.98496692994772206</c:v>
                </c:pt>
                <c:pt idx="76">
                  <c:v>0.98567997908887217</c:v>
                </c:pt>
                <c:pt idx="77">
                  <c:v>0.98666257087378639</c:v>
                </c:pt>
                <c:pt idx="78">
                  <c:v>0.98700902165795368</c:v>
                </c:pt>
                <c:pt idx="79">
                  <c:v>0.98804090186706506</c:v>
                </c:pt>
                <c:pt idx="80">
                  <c:v>0.9892787244212099</c:v>
                </c:pt>
                <c:pt idx="81">
                  <c:v>0.9897084203136669</c:v>
                </c:pt>
                <c:pt idx="82">
                  <c:v>0.99029544197162067</c:v>
                </c:pt>
                <c:pt idx="83">
                  <c:v>0.99062480179238244</c:v>
                </c:pt>
                <c:pt idx="84">
                  <c:v>0.99117234712471991</c:v>
                </c:pt>
                <c:pt idx="85">
                  <c:v>0.99217062912621357</c:v>
                </c:pt>
                <c:pt idx="86">
                  <c:v>0.99297881852128456</c:v>
                </c:pt>
                <c:pt idx="87">
                  <c:v>0.99333623300970875</c:v>
                </c:pt>
                <c:pt idx="88">
                  <c:v>0.99365928633308442</c:v>
                </c:pt>
                <c:pt idx="89">
                  <c:v>0.99394536011949219</c:v>
                </c:pt>
                <c:pt idx="90">
                  <c:v>0.99424329111277066</c:v>
                </c:pt>
                <c:pt idx="91">
                  <c:v>0.99460020194174747</c:v>
                </c:pt>
                <c:pt idx="92">
                  <c:v>0.99506776221060478</c:v>
                </c:pt>
                <c:pt idx="93">
                  <c:v>0.9953676286781179</c:v>
                </c:pt>
                <c:pt idx="94">
                  <c:v>0.99563544734876763</c:v>
                </c:pt>
                <c:pt idx="95">
                  <c:v>0.99580228349514555</c:v>
                </c:pt>
                <c:pt idx="96">
                  <c:v>0.99580228349514555</c:v>
                </c:pt>
                <c:pt idx="97">
                  <c:v>0.99610858222554144</c:v>
                </c:pt>
                <c:pt idx="98">
                  <c:v>0.99665329559372662</c:v>
                </c:pt>
                <c:pt idx="99">
                  <c:v>0.99665329559372662</c:v>
                </c:pt>
                <c:pt idx="100">
                  <c:v>0.99679276176250931</c:v>
                </c:pt>
                <c:pt idx="101">
                  <c:v>0.99688676654219566</c:v>
                </c:pt>
                <c:pt idx="102">
                  <c:v>0.99704748379387598</c:v>
                </c:pt>
                <c:pt idx="103">
                  <c:v>0.99704748379387598</c:v>
                </c:pt>
                <c:pt idx="104">
                  <c:v>0.99714797938760269</c:v>
                </c:pt>
                <c:pt idx="105">
                  <c:v>0.99733437371172518</c:v>
                </c:pt>
                <c:pt idx="106">
                  <c:v>0.99733437371172518</c:v>
                </c:pt>
                <c:pt idx="107">
                  <c:v>0.99736982315160572</c:v>
                </c:pt>
                <c:pt idx="108">
                  <c:v>0.99741862703510087</c:v>
                </c:pt>
                <c:pt idx="109">
                  <c:v>0.99743376370425696</c:v>
                </c:pt>
                <c:pt idx="110">
                  <c:v>0.99802098401792383</c:v>
                </c:pt>
                <c:pt idx="111">
                  <c:v>0.99807230141896941</c:v>
                </c:pt>
                <c:pt idx="112">
                  <c:v>0.99808202061239748</c:v>
                </c:pt>
                <c:pt idx="113">
                  <c:v>0.99821921135175518</c:v>
                </c:pt>
                <c:pt idx="114">
                  <c:v>0.99821921135175518</c:v>
                </c:pt>
                <c:pt idx="115">
                  <c:v>0.99827546557132207</c:v>
                </c:pt>
                <c:pt idx="116">
                  <c:v>0.99827546557132207</c:v>
                </c:pt>
                <c:pt idx="117">
                  <c:v>0.99827546557132207</c:v>
                </c:pt>
                <c:pt idx="118">
                  <c:v>0.99828698640776714</c:v>
                </c:pt>
                <c:pt idx="119">
                  <c:v>0.99829502882748333</c:v>
                </c:pt>
                <c:pt idx="120">
                  <c:v>0.99834862315160577</c:v>
                </c:pt>
                <c:pt idx="121">
                  <c:v>0.99836140911127724</c:v>
                </c:pt>
                <c:pt idx="122">
                  <c:v>0.99844909185959685</c:v>
                </c:pt>
                <c:pt idx="123">
                  <c:v>0.99844909185959685</c:v>
                </c:pt>
                <c:pt idx="124">
                  <c:v>0.99853460164301733</c:v>
                </c:pt>
                <c:pt idx="125">
                  <c:v>0.99853950828976867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66-4937-BF58-CD98ABDE0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80688"/>
        <c:axId val="1235281080"/>
      </c:scatterChart>
      <c:valAx>
        <c:axId val="1235280688"/>
        <c:scaling>
          <c:max val="25000.000000"/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Combined employee and employer premiums ($)</a:t>
                </a:r>
              </a:p>
            </c:rich>
          </c:tx>
          <c:layout>
            <c:manualLayout>
              <c:xMode val="edge"/>
              <c:yMode val="edge"/>
              <c:x val="0.28089182400587021"/>
              <c:y val="0.953412303725192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5281080"/>
        <c:crossesAt val="0.000000"/>
        <c:crossBetween val="midCat"/>
        <c:majorUnit val="5000"/>
        <c:minorUnit val="10"/>
      </c:valAx>
      <c:valAx>
        <c:axId val="1235281080"/>
        <c:scaling>
          <c:max val="1.000000"/>
          <c:min val="0.000000"/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Share of single workers with premiums below level </a:t>
                </a:r>
              </a:p>
            </c:rich>
          </c:tx>
          <c:layout>
            <c:manualLayout>
              <c:xMode val="edge"/>
              <c:yMode val="edge"/>
              <c:x val="1.1315824522905001E-2"/>
              <c:y val="0.1868658648936439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5280688"/>
        <c:crosses val="autoZero"/>
        <c:crossBetween val="midCat"/>
        <c:majorUnit val="0.2"/>
        <c:minorUnit val="0.00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675951796348"/>
          <c:y val="2.5210155182215126E-2"/>
          <c:w val="0.8633839990612765"/>
          <c:h val="0.86852903255514113"/>
        </c:manualLayout>
      </c:layout>
      <c:scatterChart>
        <c:scatterStyle val="lineMarker"/>
        <c:varyColors val="0"/>
        <c:ser>
          <c:idx val="0"/>
          <c:order val="0"/>
          <c:tx>
            <c:v>IRS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'Fig3'!$C$42:$C$167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'Fig3'!$N$42:$N$167</c:f>
              <c:numCache>
                <c:formatCode>0.0%</c:formatCode>
                <c:ptCount val="126"/>
                <c:pt idx="0">
                  <c:v>1.7933973281593713E-2</c:v>
                </c:pt>
                <c:pt idx="1">
                  <c:v>9.3270177216441333E-3</c:v>
                </c:pt>
                <c:pt idx="2">
                  <c:v>8.954946736202082E-3</c:v>
                </c:pt>
                <c:pt idx="3">
                  <c:v>7.85986653155046E-3</c:v>
                </c:pt>
                <c:pt idx="4">
                  <c:v>7.215081934798191E-3</c:v>
                </c:pt>
                <c:pt idx="5">
                  <c:v>7.2347769346746095E-3</c:v>
                </c:pt>
                <c:pt idx="6">
                  <c:v>7.0404505795991007E-3</c:v>
                </c:pt>
                <c:pt idx="7">
                  <c:v>6.8047181096912929E-3</c:v>
                </c:pt>
                <c:pt idx="8">
                  <c:v>6.4771146098519484E-3</c:v>
                </c:pt>
                <c:pt idx="9">
                  <c:v>6.1680775599990117E-3</c:v>
                </c:pt>
                <c:pt idx="10">
                  <c:v>5.9469697718678169E-3</c:v>
                </c:pt>
                <c:pt idx="11">
                  <c:v>5.9861689611705677E-3</c:v>
                </c:pt>
                <c:pt idx="12">
                  <c:v>5.9766522899725649E-3</c:v>
                </c:pt>
                <c:pt idx="13">
                  <c:v>6.0496070095652386E-3</c:v>
                </c:pt>
                <c:pt idx="14">
                  <c:v>5.9776425517190247E-3</c:v>
                </c:pt>
                <c:pt idx="15">
                  <c:v>6.2869282483501814E-3</c:v>
                </c:pt>
                <c:pt idx="16">
                  <c:v>6.1654959341555645E-3</c:v>
                </c:pt>
                <c:pt idx="17">
                  <c:v>6.5728546182555183E-3</c:v>
                </c:pt>
                <c:pt idx="18">
                  <c:v>6.9249155935638546E-3</c:v>
                </c:pt>
                <c:pt idx="19">
                  <c:v>7.3282574952420959E-3</c:v>
                </c:pt>
                <c:pt idx="20">
                  <c:v>9.8566805902271428E-3</c:v>
                </c:pt>
                <c:pt idx="21">
                  <c:v>9.0363454361205176E-3</c:v>
                </c:pt>
                <c:pt idx="22">
                  <c:v>9.2279522479547186E-3</c:v>
                </c:pt>
                <c:pt idx="23">
                  <c:v>9.9988167033292965E-3</c:v>
                </c:pt>
                <c:pt idx="24">
                  <c:v>1.0449332163424703E-2</c:v>
                </c:pt>
                <c:pt idx="25">
                  <c:v>1.1540376430460467E-2</c:v>
                </c:pt>
                <c:pt idx="26">
                  <c:v>1.1188016757705331E-2</c:v>
                </c:pt>
                <c:pt idx="27">
                  <c:v>1.3301890555871375E-2</c:v>
                </c:pt>
                <c:pt idx="28">
                  <c:v>1.2907621789960206E-2</c:v>
                </c:pt>
                <c:pt idx="29">
                  <c:v>1.2849902864628388E-2</c:v>
                </c:pt>
                <c:pt idx="30">
                  <c:v>1.2617843743048519E-2</c:v>
                </c:pt>
                <c:pt idx="31">
                  <c:v>1.1971445661039571E-2</c:v>
                </c:pt>
                <c:pt idx="32">
                  <c:v>1.2536584196346918E-2</c:v>
                </c:pt>
                <c:pt idx="33">
                  <c:v>1.262711942954596E-2</c:v>
                </c:pt>
                <c:pt idx="34">
                  <c:v>1.1803411354704762E-2</c:v>
                </c:pt>
                <c:pt idx="35">
                  <c:v>1.0348196692948416E-2</c:v>
                </c:pt>
                <c:pt idx="36">
                  <c:v>9.9077453718579289E-3</c:v>
                </c:pt>
                <c:pt idx="37">
                  <c:v>9.0193020094416574E-3</c:v>
                </c:pt>
                <c:pt idx="38">
                  <c:v>9.6411203934847634E-3</c:v>
                </c:pt>
                <c:pt idx="39">
                  <c:v>9.4783608097085935E-3</c:v>
                </c:pt>
                <c:pt idx="40">
                  <c:v>8.4154190662151813E-3</c:v>
                </c:pt>
                <c:pt idx="41">
                  <c:v>7.6716228774809068E-3</c:v>
                </c:pt>
                <c:pt idx="42">
                  <c:v>7.3645379272844124E-3</c:v>
                </c:pt>
                <c:pt idx="43">
                  <c:v>7.6328614152598928E-3</c:v>
                </c:pt>
                <c:pt idx="44">
                  <c:v>7.2417879828962656E-3</c:v>
                </c:pt>
                <c:pt idx="45">
                  <c:v>7.4336350379396428E-3</c:v>
                </c:pt>
                <c:pt idx="46">
                  <c:v>6.5413334486764379E-3</c:v>
                </c:pt>
                <c:pt idx="47">
                  <c:v>7.4738384537432964E-3</c:v>
                </c:pt>
                <c:pt idx="48">
                  <c:v>6.9781005462319868E-3</c:v>
                </c:pt>
                <c:pt idx="49">
                  <c:v>7.01217973751205E-3</c:v>
                </c:pt>
                <c:pt idx="50">
                  <c:v>6.9481025235423521E-3</c:v>
                </c:pt>
                <c:pt idx="51">
                  <c:v>7.1013411107540957E-3</c:v>
                </c:pt>
                <c:pt idx="52">
                  <c:v>6.936923057910477E-3</c:v>
                </c:pt>
                <c:pt idx="53">
                  <c:v>7.4647027855359741E-3</c:v>
                </c:pt>
                <c:pt idx="54">
                  <c:v>7.3417170468869728E-3</c:v>
                </c:pt>
                <c:pt idx="55">
                  <c:v>7.3658310882621907E-3</c:v>
                </c:pt>
                <c:pt idx="56">
                  <c:v>8.1887481153760603E-3</c:v>
                </c:pt>
                <c:pt idx="57">
                  <c:v>8.8871689858869458E-3</c:v>
                </c:pt>
                <c:pt idx="58">
                  <c:v>9.2416891173780873E-3</c:v>
                </c:pt>
                <c:pt idx="59">
                  <c:v>8.1558298524432131E-3</c:v>
                </c:pt>
                <c:pt idx="60">
                  <c:v>9.0905800934279156E-3</c:v>
                </c:pt>
                <c:pt idx="61">
                  <c:v>8.2561805778689542E-3</c:v>
                </c:pt>
                <c:pt idx="62">
                  <c:v>8.8871264737141308E-3</c:v>
                </c:pt>
                <c:pt idx="63">
                  <c:v>1.0217882547764403E-2</c:v>
                </c:pt>
                <c:pt idx="64">
                  <c:v>9.1514094515435379E-3</c:v>
                </c:pt>
                <c:pt idx="65">
                  <c:v>8.4954305593316695E-3</c:v>
                </c:pt>
                <c:pt idx="66">
                  <c:v>8.48925677846709E-3</c:v>
                </c:pt>
                <c:pt idx="67">
                  <c:v>8.6932341382634278E-3</c:v>
                </c:pt>
                <c:pt idx="68">
                  <c:v>9.8202177513037892E-3</c:v>
                </c:pt>
                <c:pt idx="69">
                  <c:v>8.963120072171829E-3</c:v>
                </c:pt>
                <c:pt idx="70">
                  <c:v>8.8207298746879551E-3</c:v>
                </c:pt>
                <c:pt idx="71">
                  <c:v>9.01574433376999E-3</c:v>
                </c:pt>
                <c:pt idx="72">
                  <c:v>9.4357359302009447E-3</c:v>
                </c:pt>
                <c:pt idx="73">
                  <c:v>8.7912300106280424E-3</c:v>
                </c:pt>
                <c:pt idx="74">
                  <c:v>9.5950777330136676E-3</c:v>
                </c:pt>
                <c:pt idx="75">
                  <c:v>9.8267683333745273E-3</c:v>
                </c:pt>
                <c:pt idx="76">
                  <c:v>9.3828058034059175E-3</c:v>
                </c:pt>
                <c:pt idx="77">
                  <c:v>1.3715088113893078E-2</c:v>
                </c:pt>
                <c:pt idx="78">
                  <c:v>8.6853256383005017E-3</c:v>
                </c:pt>
                <c:pt idx="79">
                  <c:v>9.8659314367631427E-3</c:v>
                </c:pt>
                <c:pt idx="80">
                  <c:v>1.2754229590449591E-2</c:v>
                </c:pt>
                <c:pt idx="81">
                  <c:v>9.197468424825132E-3</c:v>
                </c:pt>
                <c:pt idx="82">
                  <c:v>8.4013191131763008E-3</c:v>
                </c:pt>
                <c:pt idx="83">
                  <c:v>9.3549380854692412E-3</c:v>
                </c:pt>
                <c:pt idx="84">
                  <c:v>9.0117813094737868E-3</c:v>
                </c:pt>
                <c:pt idx="85">
                  <c:v>8.3203984280382608E-3</c:v>
                </c:pt>
                <c:pt idx="86">
                  <c:v>1.3061134481821101E-2</c:v>
                </c:pt>
                <c:pt idx="87">
                  <c:v>8.8228290368026902E-3</c:v>
                </c:pt>
                <c:pt idx="88">
                  <c:v>9.0253597469042747E-3</c:v>
                </c:pt>
                <c:pt idx="89">
                  <c:v>1.1839557576806149E-2</c:v>
                </c:pt>
                <c:pt idx="90">
                  <c:v>8.1270992856966318E-3</c:v>
                </c:pt>
                <c:pt idx="91">
                  <c:v>7.6516644009985415E-3</c:v>
                </c:pt>
                <c:pt idx="92">
                  <c:v>7.6437991546998187E-3</c:v>
                </c:pt>
                <c:pt idx="93">
                  <c:v>8.0374475394844169E-3</c:v>
                </c:pt>
                <c:pt idx="94">
                  <c:v>9.9575721100373209E-3</c:v>
                </c:pt>
                <c:pt idx="95">
                  <c:v>7.2173820410786228E-3</c:v>
                </c:pt>
                <c:pt idx="96">
                  <c:v>7.7022355965298203E-3</c:v>
                </c:pt>
                <c:pt idx="97">
                  <c:v>7.6891522281816154E-3</c:v>
                </c:pt>
                <c:pt idx="98">
                  <c:v>6.9713428409006652E-3</c:v>
                </c:pt>
                <c:pt idx="99">
                  <c:v>7.1645848884055461E-3</c:v>
                </c:pt>
                <c:pt idx="100">
                  <c:v>6.2361168096097281E-3</c:v>
                </c:pt>
                <c:pt idx="101">
                  <c:v>6.4183798413208438E-3</c:v>
                </c:pt>
                <c:pt idx="102">
                  <c:v>5.9967925554264816E-3</c:v>
                </c:pt>
                <c:pt idx="103">
                  <c:v>6.0037645517684573E-3</c:v>
                </c:pt>
                <c:pt idx="104">
                  <c:v>5.389498010331447E-3</c:v>
                </c:pt>
                <c:pt idx="105">
                  <c:v>5.1247942361402898E-3</c:v>
                </c:pt>
                <c:pt idx="106">
                  <c:v>3.970971848043698E-3</c:v>
                </c:pt>
                <c:pt idx="107">
                  <c:v>4.4236684050520279E-3</c:v>
                </c:pt>
                <c:pt idx="108">
                  <c:v>3.3111344818211028E-3</c:v>
                </c:pt>
                <c:pt idx="109">
                  <c:v>5.1162920487407004E-3</c:v>
                </c:pt>
                <c:pt idx="110">
                  <c:v>3.316923799401864E-3</c:v>
                </c:pt>
                <c:pt idx="111">
                  <c:v>3.2493464989248374E-3</c:v>
                </c:pt>
                <c:pt idx="112">
                  <c:v>4.3883301613979585E-3</c:v>
                </c:pt>
                <c:pt idx="113">
                  <c:v>3.7707733755159545E-3</c:v>
                </c:pt>
                <c:pt idx="114">
                  <c:v>2.3370049432759089E-3</c:v>
                </c:pt>
                <c:pt idx="115">
                  <c:v>2.4299184359475026E-3</c:v>
                </c:pt>
                <c:pt idx="116">
                  <c:v>2.6514577720655481E-3</c:v>
                </c:pt>
                <c:pt idx="117">
                  <c:v>2.4314971946909217E-3</c:v>
                </c:pt>
                <c:pt idx="118">
                  <c:v>2.5173284065350106E-3</c:v>
                </c:pt>
                <c:pt idx="119">
                  <c:v>2.0704837736968285E-3</c:v>
                </c:pt>
                <c:pt idx="120">
                  <c:v>2.0990350478261944E-3</c:v>
                </c:pt>
                <c:pt idx="121">
                  <c:v>1.7400157443337701E-3</c:v>
                </c:pt>
                <c:pt idx="122">
                  <c:v>1.7306774018141823E-3</c:v>
                </c:pt>
                <c:pt idx="123">
                  <c:v>1.5831559356385477E-3</c:v>
                </c:pt>
                <c:pt idx="124">
                  <c:v>1.3864709211794657E-3</c:v>
                </c:pt>
                <c:pt idx="125">
                  <c:v>1.2609669294841692E-3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52-4C7F-AE73-62BBF2814575}"/>
            </c:ext>
          </c:extLst>
        </c:ser>
        <c:ser>
          <c:idx val="2"/>
          <c:order val="1"/>
          <c:tx>
            <c:v>CPS</c:v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'Fig3'!$C$42:$C$167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'Fig3'!$H$42:$H$167</c:f>
              <c:numCache>
                <c:formatCode>0.0%</c:formatCode>
                <c:ptCount val="126"/>
                <c:pt idx="0">
                  <c:v>1.1118337051845633E-3</c:v>
                </c:pt>
                <c:pt idx="1">
                  <c:v>2.3183785813691488E-3</c:v>
                </c:pt>
                <c:pt idx="2">
                  <c:v>2.3616625063509248E-3</c:v>
                </c:pt>
                <c:pt idx="3">
                  <c:v>2.9939318297289535E-3</c:v>
                </c:pt>
                <c:pt idx="4">
                  <c:v>2.8977198524376504E-3</c:v>
                </c:pt>
                <c:pt idx="5">
                  <c:v>4.3985201793721972E-3</c:v>
                </c:pt>
                <c:pt idx="6">
                  <c:v>4.2147319357617799E-3</c:v>
                </c:pt>
                <c:pt idx="7">
                  <c:v>3.8319889990943031E-3</c:v>
                </c:pt>
                <c:pt idx="8">
                  <c:v>5.1184795334555657E-3</c:v>
                </c:pt>
                <c:pt idx="9">
                  <c:v>5.0817740617199406E-3</c:v>
                </c:pt>
                <c:pt idx="10">
                  <c:v>6.1636106386268744E-3</c:v>
                </c:pt>
                <c:pt idx="11">
                  <c:v>4.4079210939053214E-3</c:v>
                </c:pt>
                <c:pt idx="12">
                  <c:v>7.3174510150434075E-3</c:v>
                </c:pt>
                <c:pt idx="13">
                  <c:v>4.9175479908988495E-3</c:v>
                </c:pt>
                <c:pt idx="14">
                  <c:v>7.8616636108595293E-3</c:v>
                </c:pt>
                <c:pt idx="15">
                  <c:v>8.6923872848969491E-3</c:v>
                </c:pt>
                <c:pt idx="16">
                  <c:v>8.520095650445118E-3</c:v>
                </c:pt>
                <c:pt idx="17">
                  <c:v>7.264834434160242E-3</c:v>
                </c:pt>
                <c:pt idx="18">
                  <c:v>1.0123817181735845E-2</c:v>
                </c:pt>
                <c:pt idx="19">
                  <c:v>8.3147434226512624E-3</c:v>
                </c:pt>
                <c:pt idx="20">
                  <c:v>1.1329344142790873E-2</c:v>
                </c:pt>
                <c:pt idx="21">
                  <c:v>9.7936822107844226E-3</c:v>
                </c:pt>
                <c:pt idx="22">
                  <c:v>9.3928266584196694E-3</c:v>
                </c:pt>
                <c:pt idx="23">
                  <c:v>1.1054275331904836E-2</c:v>
                </c:pt>
                <c:pt idx="24">
                  <c:v>1.282288077934127E-2</c:v>
                </c:pt>
                <c:pt idx="25">
                  <c:v>1.2052958978550443E-2</c:v>
                </c:pt>
                <c:pt idx="26">
                  <c:v>1.1324422231549185E-2</c:v>
                </c:pt>
                <c:pt idx="27">
                  <c:v>1.005830656740816E-2</c:v>
                </c:pt>
                <c:pt idx="28">
                  <c:v>1.0066199164991496E-2</c:v>
                </c:pt>
                <c:pt idx="29">
                  <c:v>1.4550123704963662E-2</c:v>
                </c:pt>
                <c:pt idx="30">
                  <c:v>1.4669011243897589E-2</c:v>
                </c:pt>
                <c:pt idx="31">
                  <c:v>1.3604732598466942E-2</c:v>
                </c:pt>
                <c:pt idx="32">
                  <c:v>1.1969323819832555E-2</c:v>
                </c:pt>
                <c:pt idx="33">
                  <c:v>1.3114129536769091E-2</c:v>
                </c:pt>
                <c:pt idx="34">
                  <c:v>1.435871125936071E-2</c:v>
                </c:pt>
                <c:pt idx="35">
                  <c:v>1.5667016059555103E-2</c:v>
                </c:pt>
                <c:pt idx="36">
                  <c:v>1.4754680244759106E-2</c:v>
                </c:pt>
                <c:pt idx="37">
                  <c:v>1.4313498862356139E-2</c:v>
                </c:pt>
                <c:pt idx="38">
                  <c:v>1.5667190571914555E-2</c:v>
                </c:pt>
                <c:pt idx="39">
                  <c:v>1.6168096489871657E-2</c:v>
                </c:pt>
                <c:pt idx="40">
                  <c:v>1.6046778148401775E-2</c:v>
                </c:pt>
                <c:pt idx="41">
                  <c:v>1.6196315138394927E-2</c:v>
                </c:pt>
                <c:pt idx="42">
                  <c:v>1.592792551193974E-2</c:v>
                </c:pt>
                <c:pt idx="43">
                  <c:v>1.6924943780512052E-2</c:v>
                </c:pt>
                <c:pt idx="44">
                  <c:v>1.7908382557600123E-2</c:v>
                </c:pt>
                <c:pt idx="45">
                  <c:v>1.7297303894497337E-2</c:v>
                </c:pt>
                <c:pt idx="46">
                  <c:v>1.599141487552188E-2</c:v>
                </c:pt>
                <c:pt idx="47">
                  <c:v>1.7558143541938191E-2</c:v>
                </c:pt>
                <c:pt idx="48">
                  <c:v>1.6795339857297489E-2</c:v>
                </c:pt>
                <c:pt idx="49">
                  <c:v>1.6032633590315669E-2</c:v>
                </c:pt>
                <c:pt idx="50">
                  <c:v>0.11635587267224812</c:v>
                </c:pt>
                <c:pt idx="51">
                  <c:v>1.7144051779363359E-2</c:v>
                </c:pt>
                <c:pt idx="52">
                  <c:v>1.7417524133512999E-2</c:v>
                </c:pt>
                <c:pt idx="53">
                  <c:v>1.4244904680907463E-2</c:v>
                </c:pt>
                <c:pt idx="54">
                  <c:v>1.5173833086659745E-2</c:v>
                </c:pt>
                <c:pt idx="55">
                  <c:v>1.5686445691311935E-2</c:v>
                </c:pt>
                <c:pt idx="56">
                  <c:v>1.5867637014292342E-2</c:v>
                </c:pt>
                <c:pt idx="57">
                  <c:v>1.3637323996553933E-2</c:v>
                </c:pt>
                <c:pt idx="58">
                  <c:v>1.0817592613046455E-2</c:v>
                </c:pt>
                <c:pt idx="59">
                  <c:v>1.3099522410479578E-2</c:v>
                </c:pt>
                <c:pt idx="60">
                  <c:v>1.5986381188009456E-2</c:v>
                </c:pt>
                <c:pt idx="61">
                  <c:v>8.6428173805473945E-3</c:v>
                </c:pt>
                <c:pt idx="62">
                  <c:v>1.818822041573704E-2</c:v>
                </c:pt>
                <c:pt idx="63">
                  <c:v>8.4861099206962835E-3</c:v>
                </c:pt>
                <c:pt idx="64">
                  <c:v>8.2336351587178856E-3</c:v>
                </c:pt>
                <c:pt idx="65">
                  <c:v>1.2938085886589056E-2</c:v>
                </c:pt>
                <c:pt idx="66">
                  <c:v>7.9474061719940793E-3</c:v>
                </c:pt>
                <c:pt idx="67">
                  <c:v>7.9816989551348607E-3</c:v>
                </c:pt>
                <c:pt idx="68">
                  <c:v>1.0692043782721067E-2</c:v>
                </c:pt>
                <c:pt idx="69">
                  <c:v>6.5528851973756875E-3</c:v>
                </c:pt>
                <c:pt idx="70">
                  <c:v>9.684454704102145E-3</c:v>
                </c:pt>
                <c:pt idx="71">
                  <c:v>6.0225023746934983E-3</c:v>
                </c:pt>
                <c:pt idx="72">
                  <c:v>5.7178632176544657E-3</c:v>
                </c:pt>
                <c:pt idx="73">
                  <c:v>4.4621951003998321E-3</c:v>
                </c:pt>
                <c:pt idx="74">
                  <c:v>7.6108186617773761E-3</c:v>
                </c:pt>
                <c:pt idx="75">
                  <c:v>1.0175006737502485E-2</c:v>
                </c:pt>
                <c:pt idx="76">
                  <c:v>3.8998491241246766E-3</c:v>
                </c:pt>
                <c:pt idx="77">
                  <c:v>3.3124414058185512E-3</c:v>
                </c:pt>
                <c:pt idx="78">
                  <c:v>2.9269544279749938E-3</c:v>
                </c:pt>
                <c:pt idx="79">
                  <c:v>3.2323088647860571E-3</c:v>
                </c:pt>
                <c:pt idx="80">
                  <c:v>9.7747485033908427E-3</c:v>
                </c:pt>
                <c:pt idx="81">
                  <c:v>2.0832061675760457E-3</c:v>
                </c:pt>
                <c:pt idx="82">
                  <c:v>1.9103978439992048E-3</c:v>
                </c:pt>
                <c:pt idx="83">
                  <c:v>1.8098690052795513E-3</c:v>
                </c:pt>
                <c:pt idx="84">
                  <c:v>2.0738116591928254E-3</c:v>
                </c:pt>
                <c:pt idx="85">
                  <c:v>3.1084793125538447E-3</c:v>
                </c:pt>
                <c:pt idx="86">
                  <c:v>3.903609755019992E-3</c:v>
                </c:pt>
                <c:pt idx="87">
                  <c:v>8.8292098345446103E-4</c:v>
                </c:pt>
                <c:pt idx="88">
                  <c:v>1.3085261437186595E-3</c:v>
                </c:pt>
                <c:pt idx="89">
                  <c:v>1.4264008482626079E-3</c:v>
                </c:pt>
                <c:pt idx="90">
                  <c:v>2.5553248359804722E-3</c:v>
                </c:pt>
                <c:pt idx="91">
                  <c:v>1.1042289425434624E-3</c:v>
                </c:pt>
                <c:pt idx="92">
                  <c:v>1.9417563895822746E-3</c:v>
                </c:pt>
                <c:pt idx="93">
                  <c:v>5.0955134860500566E-4</c:v>
                </c:pt>
                <c:pt idx="94">
                  <c:v>1.1797466257262143E-3</c:v>
                </c:pt>
                <c:pt idx="95">
                  <c:v>1.9908798515540435E-3</c:v>
                </c:pt>
                <c:pt idx="96">
                  <c:v>2.7457487463827341E-4</c:v>
                </c:pt>
                <c:pt idx="97">
                  <c:v>4.8193686628818835E-4</c:v>
                </c:pt>
                <c:pt idx="98">
                  <c:v>1.7374008703527799E-3</c:v>
                </c:pt>
                <c:pt idx="99">
                  <c:v>3.9463164638052533E-4</c:v>
                </c:pt>
                <c:pt idx="100">
                  <c:v>3.1098296847732443E-3</c:v>
                </c:pt>
                <c:pt idx="101">
                  <c:v>2.8213523603348869E-4</c:v>
                </c:pt>
                <c:pt idx="102">
                  <c:v>9.1146678742627413E-4</c:v>
                </c:pt>
                <c:pt idx="103">
                  <c:v>5.8408469371976405E-4</c:v>
                </c:pt>
                <c:pt idx="104">
                  <c:v>6.2021405376747887E-4</c:v>
                </c:pt>
                <c:pt idx="105">
                  <c:v>7.4051227109059184E-4</c:v>
                </c:pt>
                <c:pt idx="106">
                  <c:v>1.9509443548565243E-4</c:v>
                </c:pt>
                <c:pt idx="107">
                  <c:v>2.9426804214804833E-4</c:v>
                </c:pt>
                <c:pt idx="108">
                  <c:v>5.1826967682078238E-4</c:v>
                </c:pt>
                <c:pt idx="109">
                  <c:v>6.3278667520819988E-4</c:v>
                </c:pt>
                <c:pt idx="110">
                  <c:v>1.5262179416377654E-3</c:v>
                </c:pt>
                <c:pt idx="111">
                  <c:v>1.7784355740131216E-4</c:v>
                </c:pt>
                <c:pt idx="112">
                  <c:v>1.7792860456382955E-4</c:v>
                </c:pt>
                <c:pt idx="113">
                  <c:v>3.8543440323400119E-4</c:v>
                </c:pt>
                <c:pt idx="114">
                  <c:v>4.7229229715699484E-5</c:v>
                </c:pt>
                <c:pt idx="115">
                  <c:v>4.9477213987496966E-4</c:v>
                </c:pt>
                <c:pt idx="116">
                  <c:v>3.1545494709403786E-4</c:v>
                </c:pt>
                <c:pt idx="117">
                  <c:v>1.5177494532682409E-4</c:v>
                </c:pt>
                <c:pt idx="118">
                  <c:v>7.3635379619607232E-6</c:v>
                </c:pt>
                <c:pt idx="119">
                  <c:v>5.233117585985995E-5</c:v>
                </c:pt>
                <c:pt idx="120">
                  <c:v>5.3448761845854777E-4</c:v>
                </c:pt>
                <c:pt idx="121">
                  <c:v>4.0436059996907376E-5</c:v>
                </c:pt>
                <c:pt idx="122">
                  <c:v>1.6812233537299255E-4</c:v>
                </c:pt>
                <c:pt idx="123">
                  <c:v>7.3448717665510616E-5</c:v>
                </c:pt>
                <c:pt idx="124">
                  <c:v>4.4492036492964277E-5</c:v>
                </c:pt>
                <c:pt idx="125">
                  <c:v>4.3078066668139343E-4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2-4C7F-AE73-62BBF281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058080"/>
        <c:axId val="1166057688"/>
      </c:scatterChart>
      <c:valAx>
        <c:axId val="1166058080"/>
        <c:scaling>
          <c:orientation val="minMax"/>
          <c:max val="250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6057688"/>
        <c:crossesAt val="0"/>
        <c:crossBetween val="midCat"/>
        <c:majorUnit val="5000"/>
        <c:minorUnit val="10"/>
      </c:valAx>
      <c:valAx>
        <c:axId val="1166057688"/>
        <c:scaling>
          <c:orientation val="minMax"/>
          <c:max val="0.12000000000000001"/>
          <c:min val="9.0000000000000024E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6058080"/>
        <c:crosses val="autoZero"/>
        <c:crossBetween val="midCat"/>
        <c:majorUnit val="1.0000000000000002E-2"/>
        <c:minorUnit val="5.000000000000001E-3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1" l="0.75000000000000611" r="0.75000000000000611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4496535151726"/>
          <c:y val="2.8256502209881799E-2"/>
          <c:w val="0.86337584582898819"/>
          <c:h val="0.85025025337179383"/>
        </c:manualLayout>
      </c:layout>
      <c:scatterChart>
        <c:scatterStyle val="lineMarker"/>
        <c:varyColors val="0"/>
        <c:ser>
          <c:idx val="0"/>
          <c:order val="0"/>
          <c:tx>
            <c:v>IRS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'Fig3'!$C$42:$C$167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'Fig3'!$N$42:$N$167</c:f>
              <c:numCache>
                <c:formatCode>0.0%</c:formatCode>
                <c:ptCount val="126"/>
                <c:pt idx="0">
                  <c:v>1.7933973281593713E-2</c:v>
                </c:pt>
                <c:pt idx="1">
                  <c:v>9.3270177216441333E-3</c:v>
                </c:pt>
                <c:pt idx="2">
                  <c:v>8.954946736202082E-3</c:v>
                </c:pt>
                <c:pt idx="3">
                  <c:v>7.85986653155046E-3</c:v>
                </c:pt>
                <c:pt idx="4">
                  <c:v>7.215081934798191E-3</c:v>
                </c:pt>
                <c:pt idx="5">
                  <c:v>7.2347769346746095E-3</c:v>
                </c:pt>
                <c:pt idx="6">
                  <c:v>7.0404505795991007E-3</c:v>
                </c:pt>
                <c:pt idx="7">
                  <c:v>6.8047181096912929E-3</c:v>
                </c:pt>
                <c:pt idx="8">
                  <c:v>6.4771146098519484E-3</c:v>
                </c:pt>
                <c:pt idx="9">
                  <c:v>6.1680775599990117E-3</c:v>
                </c:pt>
                <c:pt idx="10">
                  <c:v>5.9469697718678169E-3</c:v>
                </c:pt>
                <c:pt idx="11">
                  <c:v>5.9861689611705677E-3</c:v>
                </c:pt>
                <c:pt idx="12">
                  <c:v>5.9766522899725649E-3</c:v>
                </c:pt>
                <c:pt idx="13">
                  <c:v>6.0496070095652386E-3</c:v>
                </c:pt>
                <c:pt idx="14">
                  <c:v>5.9776425517190247E-3</c:v>
                </c:pt>
                <c:pt idx="15">
                  <c:v>6.2869282483501814E-3</c:v>
                </c:pt>
                <c:pt idx="16">
                  <c:v>6.1654959341555645E-3</c:v>
                </c:pt>
                <c:pt idx="17">
                  <c:v>6.5728546182555183E-3</c:v>
                </c:pt>
                <c:pt idx="18">
                  <c:v>6.9249155935638546E-3</c:v>
                </c:pt>
                <c:pt idx="19">
                  <c:v>7.3282574952420959E-3</c:v>
                </c:pt>
                <c:pt idx="20">
                  <c:v>9.8566805902271428E-3</c:v>
                </c:pt>
                <c:pt idx="21">
                  <c:v>9.0363454361205176E-3</c:v>
                </c:pt>
                <c:pt idx="22">
                  <c:v>9.2279522479547186E-3</c:v>
                </c:pt>
                <c:pt idx="23">
                  <c:v>9.9988167033292965E-3</c:v>
                </c:pt>
                <c:pt idx="24">
                  <c:v>1.0449332163424703E-2</c:v>
                </c:pt>
                <c:pt idx="25">
                  <c:v>1.1540376430460467E-2</c:v>
                </c:pt>
                <c:pt idx="26">
                  <c:v>1.1188016757705331E-2</c:v>
                </c:pt>
                <c:pt idx="27">
                  <c:v>1.3301890555871375E-2</c:v>
                </c:pt>
                <c:pt idx="28">
                  <c:v>1.2907621789960206E-2</c:v>
                </c:pt>
                <c:pt idx="29">
                  <c:v>1.2849902864628388E-2</c:v>
                </c:pt>
                <c:pt idx="30">
                  <c:v>1.2617843743048519E-2</c:v>
                </c:pt>
                <c:pt idx="31">
                  <c:v>1.1971445661039571E-2</c:v>
                </c:pt>
                <c:pt idx="32">
                  <c:v>1.2536584196346918E-2</c:v>
                </c:pt>
                <c:pt idx="33">
                  <c:v>1.262711942954596E-2</c:v>
                </c:pt>
                <c:pt idx="34">
                  <c:v>1.1803411354704762E-2</c:v>
                </c:pt>
                <c:pt idx="35">
                  <c:v>1.0348196692948416E-2</c:v>
                </c:pt>
                <c:pt idx="36">
                  <c:v>9.9077453718579289E-3</c:v>
                </c:pt>
                <c:pt idx="37">
                  <c:v>9.0193020094416574E-3</c:v>
                </c:pt>
                <c:pt idx="38">
                  <c:v>9.6411203934847634E-3</c:v>
                </c:pt>
                <c:pt idx="39">
                  <c:v>9.4783608097085935E-3</c:v>
                </c:pt>
                <c:pt idx="40">
                  <c:v>8.4154190662151813E-3</c:v>
                </c:pt>
                <c:pt idx="41">
                  <c:v>7.6716228774809068E-3</c:v>
                </c:pt>
                <c:pt idx="42">
                  <c:v>7.3645379272844124E-3</c:v>
                </c:pt>
                <c:pt idx="43">
                  <c:v>7.6328614152598928E-3</c:v>
                </c:pt>
                <c:pt idx="44">
                  <c:v>7.2417879828962656E-3</c:v>
                </c:pt>
                <c:pt idx="45">
                  <c:v>7.4336350379396428E-3</c:v>
                </c:pt>
                <c:pt idx="46">
                  <c:v>6.5413334486764379E-3</c:v>
                </c:pt>
                <c:pt idx="47">
                  <c:v>7.4738384537432964E-3</c:v>
                </c:pt>
                <c:pt idx="48">
                  <c:v>6.9781005462319868E-3</c:v>
                </c:pt>
                <c:pt idx="49">
                  <c:v>7.01217973751205E-3</c:v>
                </c:pt>
                <c:pt idx="50">
                  <c:v>6.9481025235423521E-3</c:v>
                </c:pt>
                <c:pt idx="51">
                  <c:v>7.1013411107540957E-3</c:v>
                </c:pt>
                <c:pt idx="52">
                  <c:v>6.936923057910477E-3</c:v>
                </c:pt>
                <c:pt idx="53">
                  <c:v>7.4647027855359741E-3</c:v>
                </c:pt>
                <c:pt idx="54">
                  <c:v>7.3417170468869728E-3</c:v>
                </c:pt>
                <c:pt idx="55">
                  <c:v>7.3658310882621907E-3</c:v>
                </c:pt>
                <c:pt idx="56">
                  <c:v>8.1887481153760603E-3</c:v>
                </c:pt>
                <c:pt idx="57">
                  <c:v>8.8871689858869458E-3</c:v>
                </c:pt>
                <c:pt idx="58">
                  <c:v>9.2416891173780873E-3</c:v>
                </c:pt>
                <c:pt idx="59">
                  <c:v>8.1558298524432131E-3</c:v>
                </c:pt>
                <c:pt idx="60">
                  <c:v>9.0905800934279156E-3</c:v>
                </c:pt>
                <c:pt idx="61">
                  <c:v>8.2561805778689542E-3</c:v>
                </c:pt>
                <c:pt idx="62">
                  <c:v>8.8871264737141308E-3</c:v>
                </c:pt>
                <c:pt idx="63">
                  <c:v>1.0217882547764403E-2</c:v>
                </c:pt>
                <c:pt idx="64">
                  <c:v>9.1514094515435379E-3</c:v>
                </c:pt>
                <c:pt idx="65">
                  <c:v>8.4954305593316695E-3</c:v>
                </c:pt>
                <c:pt idx="66">
                  <c:v>8.48925677846709E-3</c:v>
                </c:pt>
                <c:pt idx="67">
                  <c:v>8.6932341382634278E-3</c:v>
                </c:pt>
                <c:pt idx="68">
                  <c:v>9.8202177513037892E-3</c:v>
                </c:pt>
                <c:pt idx="69">
                  <c:v>8.963120072171829E-3</c:v>
                </c:pt>
                <c:pt idx="70">
                  <c:v>8.8207298746879551E-3</c:v>
                </c:pt>
                <c:pt idx="71">
                  <c:v>9.01574433376999E-3</c:v>
                </c:pt>
                <c:pt idx="72">
                  <c:v>9.4357359302009447E-3</c:v>
                </c:pt>
                <c:pt idx="73">
                  <c:v>8.7912300106280424E-3</c:v>
                </c:pt>
                <c:pt idx="74">
                  <c:v>9.5950777330136676E-3</c:v>
                </c:pt>
                <c:pt idx="75">
                  <c:v>9.8267683333745273E-3</c:v>
                </c:pt>
                <c:pt idx="76">
                  <c:v>9.3828058034059175E-3</c:v>
                </c:pt>
                <c:pt idx="77">
                  <c:v>1.3715088113893078E-2</c:v>
                </c:pt>
                <c:pt idx="78">
                  <c:v>8.6853256383005017E-3</c:v>
                </c:pt>
                <c:pt idx="79">
                  <c:v>9.8659314367631427E-3</c:v>
                </c:pt>
                <c:pt idx="80">
                  <c:v>1.2754229590449591E-2</c:v>
                </c:pt>
                <c:pt idx="81">
                  <c:v>9.197468424825132E-3</c:v>
                </c:pt>
                <c:pt idx="82">
                  <c:v>8.4013191131763008E-3</c:v>
                </c:pt>
                <c:pt idx="83">
                  <c:v>9.3549380854692412E-3</c:v>
                </c:pt>
                <c:pt idx="84">
                  <c:v>9.0117813094737868E-3</c:v>
                </c:pt>
                <c:pt idx="85">
                  <c:v>8.3203984280382608E-3</c:v>
                </c:pt>
                <c:pt idx="86">
                  <c:v>1.3061134481821101E-2</c:v>
                </c:pt>
                <c:pt idx="87">
                  <c:v>8.8228290368026902E-3</c:v>
                </c:pt>
                <c:pt idx="88">
                  <c:v>9.0253597469042747E-3</c:v>
                </c:pt>
                <c:pt idx="89">
                  <c:v>1.1839557576806149E-2</c:v>
                </c:pt>
                <c:pt idx="90">
                  <c:v>8.1270992856966318E-3</c:v>
                </c:pt>
                <c:pt idx="91">
                  <c:v>7.6516644009985415E-3</c:v>
                </c:pt>
                <c:pt idx="92">
                  <c:v>7.6437991546998187E-3</c:v>
                </c:pt>
                <c:pt idx="93">
                  <c:v>8.0374475394844169E-3</c:v>
                </c:pt>
                <c:pt idx="94">
                  <c:v>9.9575721100373209E-3</c:v>
                </c:pt>
                <c:pt idx="95">
                  <c:v>7.2173820410786228E-3</c:v>
                </c:pt>
                <c:pt idx="96">
                  <c:v>7.7022355965298203E-3</c:v>
                </c:pt>
                <c:pt idx="97">
                  <c:v>7.6891522281816154E-3</c:v>
                </c:pt>
                <c:pt idx="98">
                  <c:v>6.9713428409006652E-3</c:v>
                </c:pt>
                <c:pt idx="99">
                  <c:v>7.1645848884055461E-3</c:v>
                </c:pt>
                <c:pt idx="100">
                  <c:v>6.2361168096097281E-3</c:v>
                </c:pt>
                <c:pt idx="101">
                  <c:v>6.4183798413208438E-3</c:v>
                </c:pt>
                <c:pt idx="102">
                  <c:v>5.9967925554264816E-3</c:v>
                </c:pt>
                <c:pt idx="103">
                  <c:v>6.0037645517684573E-3</c:v>
                </c:pt>
                <c:pt idx="104">
                  <c:v>5.389498010331447E-3</c:v>
                </c:pt>
                <c:pt idx="105">
                  <c:v>5.1247942361402898E-3</c:v>
                </c:pt>
                <c:pt idx="106">
                  <c:v>3.970971848043698E-3</c:v>
                </c:pt>
                <c:pt idx="107">
                  <c:v>4.4236684050520279E-3</c:v>
                </c:pt>
                <c:pt idx="108">
                  <c:v>3.3111344818211028E-3</c:v>
                </c:pt>
                <c:pt idx="109">
                  <c:v>5.1162920487407004E-3</c:v>
                </c:pt>
                <c:pt idx="110">
                  <c:v>3.316923799401864E-3</c:v>
                </c:pt>
                <c:pt idx="111">
                  <c:v>3.2493464989248374E-3</c:v>
                </c:pt>
                <c:pt idx="112">
                  <c:v>4.3883301613979585E-3</c:v>
                </c:pt>
                <c:pt idx="113">
                  <c:v>3.7707733755159545E-3</c:v>
                </c:pt>
                <c:pt idx="114">
                  <c:v>2.3370049432759089E-3</c:v>
                </c:pt>
                <c:pt idx="115">
                  <c:v>2.4299184359475026E-3</c:v>
                </c:pt>
                <c:pt idx="116">
                  <c:v>2.6514577720655481E-3</c:v>
                </c:pt>
                <c:pt idx="117">
                  <c:v>2.4314971946909217E-3</c:v>
                </c:pt>
                <c:pt idx="118">
                  <c:v>2.5173284065350106E-3</c:v>
                </c:pt>
                <c:pt idx="119">
                  <c:v>2.0704837736968285E-3</c:v>
                </c:pt>
                <c:pt idx="120">
                  <c:v>2.0990350478261944E-3</c:v>
                </c:pt>
                <c:pt idx="121">
                  <c:v>1.7400157443337701E-3</c:v>
                </c:pt>
                <c:pt idx="122">
                  <c:v>1.7306774018141823E-3</c:v>
                </c:pt>
                <c:pt idx="123">
                  <c:v>1.5831559356385477E-3</c:v>
                </c:pt>
                <c:pt idx="124">
                  <c:v>1.3864709211794657E-3</c:v>
                </c:pt>
                <c:pt idx="125">
                  <c:v>1.2609669294841692E-3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47-488A-AC15-E804CC28EC0D}"/>
            </c:ext>
          </c:extLst>
        </c:ser>
        <c:ser>
          <c:idx val="2"/>
          <c:order val="1"/>
          <c:tx>
            <c:v>CPS</c:v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'Fig3'!$C$42:$C$167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'Fig3'!$H$42:$H$167</c:f>
              <c:numCache>
                <c:formatCode>0.0%</c:formatCode>
                <c:ptCount val="126"/>
                <c:pt idx="0">
                  <c:v>1.1118337051845633E-3</c:v>
                </c:pt>
                <c:pt idx="1">
                  <c:v>2.3183785813691488E-3</c:v>
                </c:pt>
                <c:pt idx="2">
                  <c:v>2.3616625063509248E-3</c:v>
                </c:pt>
                <c:pt idx="3">
                  <c:v>2.9939318297289535E-3</c:v>
                </c:pt>
                <c:pt idx="4">
                  <c:v>2.8977198524376504E-3</c:v>
                </c:pt>
                <c:pt idx="5">
                  <c:v>4.3985201793721972E-3</c:v>
                </c:pt>
                <c:pt idx="6">
                  <c:v>4.2147319357617799E-3</c:v>
                </c:pt>
                <c:pt idx="7">
                  <c:v>3.8319889990943031E-3</c:v>
                </c:pt>
                <c:pt idx="8">
                  <c:v>5.1184795334555657E-3</c:v>
                </c:pt>
                <c:pt idx="9">
                  <c:v>5.0817740617199406E-3</c:v>
                </c:pt>
                <c:pt idx="10">
                  <c:v>6.1636106386268744E-3</c:v>
                </c:pt>
                <c:pt idx="11">
                  <c:v>4.4079210939053214E-3</c:v>
                </c:pt>
                <c:pt idx="12">
                  <c:v>7.3174510150434075E-3</c:v>
                </c:pt>
                <c:pt idx="13">
                  <c:v>4.9175479908988495E-3</c:v>
                </c:pt>
                <c:pt idx="14">
                  <c:v>7.8616636108595293E-3</c:v>
                </c:pt>
                <c:pt idx="15">
                  <c:v>8.6923872848969491E-3</c:v>
                </c:pt>
                <c:pt idx="16">
                  <c:v>8.520095650445118E-3</c:v>
                </c:pt>
                <c:pt idx="17">
                  <c:v>7.264834434160242E-3</c:v>
                </c:pt>
                <c:pt idx="18">
                  <c:v>1.0123817181735845E-2</c:v>
                </c:pt>
                <c:pt idx="19">
                  <c:v>8.3147434226512624E-3</c:v>
                </c:pt>
                <c:pt idx="20">
                  <c:v>1.1329344142790873E-2</c:v>
                </c:pt>
                <c:pt idx="21">
                  <c:v>9.7936822107844226E-3</c:v>
                </c:pt>
                <c:pt idx="22">
                  <c:v>9.3928266584196694E-3</c:v>
                </c:pt>
                <c:pt idx="23">
                  <c:v>1.1054275331904836E-2</c:v>
                </c:pt>
                <c:pt idx="24">
                  <c:v>1.282288077934127E-2</c:v>
                </c:pt>
                <c:pt idx="25">
                  <c:v>1.2052958978550443E-2</c:v>
                </c:pt>
                <c:pt idx="26">
                  <c:v>1.1324422231549185E-2</c:v>
                </c:pt>
                <c:pt idx="27">
                  <c:v>1.005830656740816E-2</c:v>
                </c:pt>
                <c:pt idx="28">
                  <c:v>1.0066199164991496E-2</c:v>
                </c:pt>
                <c:pt idx="29">
                  <c:v>1.4550123704963662E-2</c:v>
                </c:pt>
                <c:pt idx="30">
                  <c:v>1.4669011243897589E-2</c:v>
                </c:pt>
                <c:pt idx="31">
                  <c:v>1.3604732598466942E-2</c:v>
                </c:pt>
                <c:pt idx="32">
                  <c:v>1.1969323819832555E-2</c:v>
                </c:pt>
                <c:pt idx="33">
                  <c:v>1.3114129536769091E-2</c:v>
                </c:pt>
                <c:pt idx="34">
                  <c:v>1.435871125936071E-2</c:v>
                </c:pt>
                <c:pt idx="35">
                  <c:v>1.5667016059555103E-2</c:v>
                </c:pt>
                <c:pt idx="36">
                  <c:v>1.4754680244759106E-2</c:v>
                </c:pt>
                <c:pt idx="37">
                  <c:v>1.4313498862356139E-2</c:v>
                </c:pt>
                <c:pt idx="38">
                  <c:v>1.5667190571914555E-2</c:v>
                </c:pt>
                <c:pt idx="39">
                  <c:v>1.6168096489871657E-2</c:v>
                </c:pt>
                <c:pt idx="40">
                  <c:v>1.6046778148401775E-2</c:v>
                </c:pt>
                <c:pt idx="41">
                  <c:v>1.6196315138394927E-2</c:v>
                </c:pt>
                <c:pt idx="42">
                  <c:v>1.592792551193974E-2</c:v>
                </c:pt>
                <c:pt idx="43">
                  <c:v>1.6924943780512052E-2</c:v>
                </c:pt>
                <c:pt idx="44">
                  <c:v>1.7908382557600123E-2</c:v>
                </c:pt>
                <c:pt idx="45">
                  <c:v>1.7297303894497337E-2</c:v>
                </c:pt>
                <c:pt idx="46">
                  <c:v>1.599141487552188E-2</c:v>
                </c:pt>
                <c:pt idx="47">
                  <c:v>1.7558143541938191E-2</c:v>
                </c:pt>
                <c:pt idx="48">
                  <c:v>1.6795339857297489E-2</c:v>
                </c:pt>
                <c:pt idx="49">
                  <c:v>1.6032633590315669E-2</c:v>
                </c:pt>
                <c:pt idx="50">
                  <c:v>0.11635587267224812</c:v>
                </c:pt>
                <c:pt idx="51">
                  <c:v>1.7144051779363359E-2</c:v>
                </c:pt>
                <c:pt idx="52">
                  <c:v>1.7417524133512999E-2</c:v>
                </c:pt>
                <c:pt idx="53">
                  <c:v>1.4244904680907463E-2</c:v>
                </c:pt>
                <c:pt idx="54">
                  <c:v>1.5173833086659745E-2</c:v>
                </c:pt>
                <c:pt idx="55">
                  <c:v>1.5686445691311935E-2</c:v>
                </c:pt>
                <c:pt idx="56">
                  <c:v>1.5867637014292342E-2</c:v>
                </c:pt>
                <c:pt idx="57">
                  <c:v>1.3637323996553933E-2</c:v>
                </c:pt>
                <c:pt idx="58">
                  <c:v>1.0817592613046455E-2</c:v>
                </c:pt>
                <c:pt idx="59">
                  <c:v>1.3099522410479578E-2</c:v>
                </c:pt>
                <c:pt idx="60">
                  <c:v>1.5986381188009456E-2</c:v>
                </c:pt>
                <c:pt idx="61">
                  <c:v>8.6428173805473945E-3</c:v>
                </c:pt>
                <c:pt idx="62">
                  <c:v>1.818822041573704E-2</c:v>
                </c:pt>
                <c:pt idx="63">
                  <c:v>8.4861099206962835E-3</c:v>
                </c:pt>
                <c:pt idx="64">
                  <c:v>8.2336351587178856E-3</c:v>
                </c:pt>
                <c:pt idx="65">
                  <c:v>1.2938085886589056E-2</c:v>
                </c:pt>
                <c:pt idx="66">
                  <c:v>7.9474061719940793E-3</c:v>
                </c:pt>
                <c:pt idx="67">
                  <c:v>7.9816989551348607E-3</c:v>
                </c:pt>
                <c:pt idx="68">
                  <c:v>1.0692043782721067E-2</c:v>
                </c:pt>
                <c:pt idx="69">
                  <c:v>6.5528851973756875E-3</c:v>
                </c:pt>
                <c:pt idx="70">
                  <c:v>9.684454704102145E-3</c:v>
                </c:pt>
                <c:pt idx="71">
                  <c:v>6.0225023746934983E-3</c:v>
                </c:pt>
                <c:pt idx="72">
                  <c:v>5.7178632176544657E-3</c:v>
                </c:pt>
                <c:pt idx="73">
                  <c:v>4.4621951003998321E-3</c:v>
                </c:pt>
                <c:pt idx="74">
                  <c:v>7.6108186617773761E-3</c:v>
                </c:pt>
                <c:pt idx="75">
                  <c:v>1.0175006737502485E-2</c:v>
                </c:pt>
                <c:pt idx="76">
                  <c:v>3.8998491241246766E-3</c:v>
                </c:pt>
                <c:pt idx="77">
                  <c:v>3.3124414058185512E-3</c:v>
                </c:pt>
                <c:pt idx="78">
                  <c:v>2.9269544279749938E-3</c:v>
                </c:pt>
                <c:pt idx="79">
                  <c:v>3.2323088647860571E-3</c:v>
                </c:pt>
                <c:pt idx="80">
                  <c:v>9.7747485033908427E-3</c:v>
                </c:pt>
                <c:pt idx="81">
                  <c:v>2.0832061675760457E-3</c:v>
                </c:pt>
                <c:pt idx="82">
                  <c:v>1.9103978439992048E-3</c:v>
                </c:pt>
                <c:pt idx="83">
                  <c:v>1.8098690052795513E-3</c:v>
                </c:pt>
                <c:pt idx="84">
                  <c:v>2.0738116591928254E-3</c:v>
                </c:pt>
                <c:pt idx="85">
                  <c:v>3.1084793125538447E-3</c:v>
                </c:pt>
                <c:pt idx="86">
                  <c:v>3.903609755019992E-3</c:v>
                </c:pt>
                <c:pt idx="87">
                  <c:v>8.8292098345446103E-4</c:v>
                </c:pt>
                <c:pt idx="88">
                  <c:v>1.3085261437186595E-3</c:v>
                </c:pt>
                <c:pt idx="89">
                  <c:v>1.4264008482626079E-3</c:v>
                </c:pt>
                <c:pt idx="90">
                  <c:v>2.5553248359804722E-3</c:v>
                </c:pt>
                <c:pt idx="91">
                  <c:v>1.1042289425434624E-3</c:v>
                </c:pt>
                <c:pt idx="92">
                  <c:v>1.9417563895822746E-3</c:v>
                </c:pt>
                <c:pt idx="93">
                  <c:v>5.0955134860500566E-4</c:v>
                </c:pt>
                <c:pt idx="94">
                  <c:v>1.1797466257262143E-3</c:v>
                </c:pt>
                <c:pt idx="95">
                  <c:v>1.9908798515540435E-3</c:v>
                </c:pt>
                <c:pt idx="96">
                  <c:v>2.7457487463827341E-4</c:v>
                </c:pt>
                <c:pt idx="97">
                  <c:v>4.8193686628818835E-4</c:v>
                </c:pt>
                <c:pt idx="98">
                  <c:v>1.7374008703527799E-3</c:v>
                </c:pt>
                <c:pt idx="99">
                  <c:v>3.9463164638052533E-4</c:v>
                </c:pt>
                <c:pt idx="100">
                  <c:v>3.1098296847732443E-3</c:v>
                </c:pt>
                <c:pt idx="101">
                  <c:v>2.8213523603348869E-4</c:v>
                </c:pt>
                <c:pt idx="102">
                  <c:v>9.1146678742627413E-4</c:v>
                </c:pt>
                <c:pt idx="103">
                  <c:v>5.8408469371976405E-4</c:v>
                </c:pt>
                <c:pt idx="104">
                  <c:v>6.2021405376747887E-4</c:v>
                </c:pt>
                <c:pt idx="105">
                  <c:v>7.4051227109059184E-4</c:v>
                </c:pt>
                <c:pt idx="106">
                  <c:v>1.9509443548565243E-4</c:v>
                </c:pt>
                <c:pt idx="107">
                  <c:v>2.9426804214804833E-4</c:v>
                </c:pt>
                <c:pt idx="108">
                  <c:v>5.1826967682078238E-4</c:v>
                </c:pt>
                <c:pt idx="109">
                  <c:v>6.3278667520819988E-4</c:v>
                </c:pt>
                <c:pt idx="110">
                  <c:v>1.5262179416377654E-3</c:v>
                </c:pt>
                <c:pt idx="111">
                  <c:v>1.7784355740131216E-4</c:v>
                </c:pt>
                <c:pt idx="112">
                  <c:v>1.7792860456382955E-4</c:v>
                </c:pt>
                <c:pt idx="113">
                  <c:v>3.8543440323400119E-4</c:v>
                </c:pt>
                <c:pt idx="114">
                  <c:v>4.7229229715699484E-5</c:v>
                </c:pt>
                <c:pt idx="115">
                  <c:v>4.9477213987496966E-4</c:v>
                </c:pt>
                <c:pt idx="116">
                  <c:v>3.1545494709403786E-4</c:v>
                </c:pt>
                <c:pt idx="117">
                  <c:v>1.5177494532682409E-4</c:v>
                </c:pt>
                <c:pt idx="118">
                  <c:v>7.3635379619607232E-6</c:v>
                </c:pt>
                <c:pt idx="119">
                  <c:v>5.233117585985995E-5</c:v>
                </c:pt>
                <c:pt idx="120">
                  <c:v>5.3448761845854777E-4</c:v>
                </c:pt>
                <c:pt idx="121">
                  <c:v>4.0436059996907376E-5</c:v>
                </c:pt>
                <c:pt idx="122">
                  <c:v>1.6812233537299255E-4</c:v>
                </c:pt>
                <c:pt idx="123">
                  <c:v>7.3448717665510616E-5</c:v>
                </c:pt>
                <c:pt idx="124">
                  <c:v>4.4492036492964277E-5</c:v>
                </c:pt>
                <c:pt idx="125">
                  <c:v>4.3078066668139343E-4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7-488A-AC15-E804CC28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800856"/>
        <c:axId val="1169800072"/>
      </c:scatterChart>
      <c:valAx>
        <c:axId val="1169800856"/>
        <c:scaling>
          <c:orientation val="minMax"/>
          <c:max val="250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Combined employee and employer premiums ($)</a:t>
                </a:r>
              </a:p>
            </c:rich>
          </c:tx>
          <c:layout>
            <c:manualLayout>
              <c:xMode val="edge"/>
              <c:yMode val="edge"/>
              <c:x val="0.29358444668285477"/>
              <c:y val="0.944253748973875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9800072"/>
        <c:crossesAt val="0"/>
        <c:crossBetween val="midCat"/>
        <c:majorUnit val="5000"/>
        <c:minorUnit val="10"/>
      </c:valAx>
      <c:valAx>
        <c:axId val="1169800072"/>
        <c:scaling>
          <c:orientation val="minMax"/>
          <c:max val="4.1000000000000009E-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9800856"/>
        <c:crosses val="autoZero"/>
        <c:crossBetween val="midCat"/>
        <c:majorUnit val="1.0000000000000002E-2"/>
        <c:minorUnit val="5.000000000000001E-3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1" l="0.75000000000000611" r="0.75000000000000611" t="1" header="0.5" footer="0.5"/>
    <c:pageSetup orientation="landscape" horizontalDpi="1200" verticalDpi="1200"/>
  </c:printSettings>
  <c:userShapes r:id="rId1"/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675951796348"/>
          <c:y val="2.5210155182215126E-2"/>
          <c:w val="0.86477506843902574"/>
          <c:h val="0.86852903255514113"/>
        </c:manualLayout>
      </c:layout>
      <c:scatterChart>
        <c:scatterStyle val="lineMarker"/>
        <c:varyColors val="0"/>
        <c:ser>
          <c:idx val="0"/>
          <c:order val="0"/>
          <c:tx>
            <c:v>IRS</c:v>
          </c:tx>
          <c:spPr>
            <a:ln w="25400">
              <a:solidFill>
                <a:schemeClr val="tx1"/>
              </a:solidFill>
            </a:ln>
          </c:spPr>
          <c:marker>
            <c:symbol val="none"/>
            <c:size val="9"/>
          </c:marker>
          <c:xVal>
            <c:numRef>
              <c:f>'Fig2&amp;4_data'!$C$8:$C$133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'Fig2&amp;4_data'!$N$8:$N$133</c:f>
              <c:numCache>
                <c:formatCode>0.0%</c:formatCode>
                <c:ptCount val="126"/>
                <c:pt idx="0">
                  <c:v>1.7933973281593713E-2</c:v>
                </c:pt>
                <c:pt idx="1">
                  <c:v>2.7260991003237846E-2</c:v>
                </c:pt>
                <c:pt idx="2">
                  <c:v>3.621593773943993E-2</c:v>
                </c:pt>
                <c:pt idx="3">
                  <c:v>4.4075804270990386E-2</c:v>
                </c:pt>
                <c:pt idx="4">
                  <c:v>5.1290886205788581E-2</c:v>
                </c:pt>
                <c:pt idx="5">
                  <c:v>5.8525663140463188E-2</c:v>
                </c:pt>
                <c:pt idx="6">
                  <c:v>6.5566113720062283E-2</c:v>
                </c:pt>
                <c:pt idx="7">
                  <c:v>7.2370831829753568E-2</c:v>
                </c:pt>
                <c:pt idx="8">
                  <c:v>7.8847946439605521E-2</c:v>
                </c:pt>
                <c:pt idx="9">
                  <c:v>8.5016023999604534E-2</c:v>
                </c:pt>
                <c:pt idx="10">
                  <c:v>9.0962993771472364E-2</c:v>
                </c:pt>
                <c:pt idx="11">
                  <c:v>9.6949162732642924E-2</c:v>
                </c:pt>
                <c:pt idx="12">
                  <c:v>0.1029258150226155</c:v>
                </c:pt>
                <c:pt idx="13">
                  <c:v>0.10897542203218075</c:v>
                </c:pt>
                <c:pt idx="14">
                  <c:v>0.11495306458389977</c:v>
                </c:pt>
                <c:pt idx="15">
                  <c:v>0.12123999283224995</c:v>
                </c:pt>
                <c:pt idx="16">
                  <c:v>0.12740548876640551</c:v>
                </c:pt>
                <c:pt idx="17">
                  <c:v>0.13397834338466102</c:v>
                </c:pt>
                <c:pt idx="18">
                  <c:v>0.14090325897822489</c:v>
                </c:pt>
                <c:pt idx="19">
                  <c:v>0.148231516473467</c:v>
                </c:pt>
                <c:pt idx="20">
                  <c:v>0.15808819706369415</c:v>
                </c:pt>
                <c:pt idx="21">
                  <c:v>0.16712454249981465</c:v>
                </c:pt>
                <c:pt idx="22">
                  <c:v>0.17635249474776937</c:v>
                </c:pt>
                <c:pt idx="23">
                  <c:v>0.18635131145109868</c:v>
                </c:pt>
                <c:pt idx="24">
                  <c:v>0.19680064361452337</c:v>
                </c:pt>
                <c:pt idx="25">
                  <c:v>0.20834102004498387</c:v>
                </c:pt>
                <c:pt idx="26">
                  <c:v>0.2195290368026892</c:v>
                </c:pt>
                <c:pt idx="27">
                  <c:v>0.23283092735856056</c:v>
                </c:pt>
                <c:pt idx="28">
                  <c:v>0.24573854914852078</c:v>
                </c:pt>
                <c:pt idx="29">
                  <c:v>0.25858845201314917</c:v>
                </c:pt>
                <c:pt idx="30">
                  <c:v>0.2712062957561977</c:v>
                </c:pt>
                <c:pt idx="31">
                  <c:v>0.28317774141723728</c:v>
                </c:pt>
                <c:pt idx="32">
                  <c:v>0.29571432561358424</c:v>
                </c:pt>
                <c:pt idx="33">
                  <c:v>0.30834144504313016</c:v>
                </c:pt>
                <c:pt idx="34">
                  <c:v>0.32014485639783496</c:v>
                </c:pt>
                <c:pt idx="35">
                  <c:v>0.33049305309078336</c:v>
                </c:pt>
                <c:pt idx="36">
                  <c:v>0.34040079846264132</c:v>
                </c:pt>
                <c:pt idx="37">
                  <c:v>0.34942010047208294</c:v>
                </c:pt>
                <c:pt idx="38">
                  <c:v>0.35906122086556774</c:v>
                </c:pt>
                <c:pt idx="39">
                  <c:v>0.36853958167527628</c:v>
                </c:pt>
                <c:pt idx="40">
                  <c:v>0.37695500074149146</c:v>
                </c:pt>
                <c:pt idx="41">
                  <c:v>0.38462662361897237</c:v>
                </c:pt>
                <c:pt idx="42">
                  <c:v>0.39199116154625679</c:v>
                </c:pt>
                <c:pt idx="43">
                  <c:v>0.39962402296151667</c:v>
                </c:pt>
                <c:pt idx="44">
                  <c:v>0.40686581094441293</c:v>
                </c:pt>
                <c:pt idx="45">
                  <c:v>0.41429944598235258</c:v>
                </c:pt>
                <c:pt idx="46">
                  <c:v>0.42084077943102899</c:v>
                </c:pt>
                <c:pt idx="47">
                  <c:v>0.42831461788477232</c:v>
                </c:pt>
                <c:pt idx="48">
                  <c:v>0.43529271843100431</c:v>
                </c:pt>
                <c:pt idx="49">
                  <c:v>0.44230489816851637</c:v>
                </c:pt>
                <c:pt idx="50">
                  <c:v>0.44925300069205876</c:v>
                </c:pt>
                <c:pt idx="51">
                  <c:v>0.45635434180281287</c:v>
                </c:pt>
                <c:pt idx="52">
                  <c:v>0.46329126486072331</c:v>
                </c:pt>
                <c:pt idx="53">
                  <c:v>0.47075596764625927</c:v>
                </c:pt>
                <c:pt idx="54">
                  <c:v>0.47809768469314629</c:v>
                </c:pt>
                <c:pt idx="55">
                  <c:v>0.48546351578140845</c:v>
                </c:pt>
                <c:pt idx="56">
                  <c:v>0.49365226389678452</c:v>
                </c:pt>
                <c:pt idx="57">
                  <c:v>0.50253943288267144</c:v>
                </c:pt>
                <c:pt idx="58">
                  <c:v>0.51178112200004955</c:v>
                </c:pt>
                <c:pt idx="59">
                  <c:v>0.51993695185249267</c:v>
                </c:pt>
                <c:pt idx="60">
                  <c:v>0.52902753194592067</c:v>
                </c:pt>
                <c:pt idx="61">
                  <c:v>0.53728371252378959</c:v>
                </c:pt>
                <c:pt idx="62">
                  <c:v>0.54617083899750363</c:v>
                </c:pt>
                <c:pt idx="63">
                  <c:v>0.55638872154526808</c:v>
                </c:pt>
                <c:pt idx="64">
                  <c:v>0.56554013099681155</c:v>
                </c:pt>
                <c:pt idx="65">
                  <c:v>0.57403556155614321</c:v>
                </c:pt>
                <c:pt idx="66">
                  <c:v>0.58252481833461034</c:v>
                </c:pt>
                <c:pt idx="67">
                  <c:v>0.59121805247287373</c:v>
                </c:pt>
                <c:pt idx="68">
                  <c:v>0.60103827022417755</c:v>
                </c:pt>
                <c:pt idx="69">
                  <c:v>0.61000139029634937</c:v>
                </c:pt>
                <c:pt idx="70">
                  <c:v>0.61882212017103733</c:v>
                </c:pt>
                <c:pt idx="71">
                  <c:v>0.62783786450480739</c:v>
                </c:pt>
                <c:pt idx="72">
                  <c:v>0.63727360043500836</c:v>
                </c:pt>
                <c:pt idx="73">
                  <c:v>0.64606483044563634</c:v>
                </c:pt>
                <c:pt idx="74">
                  <c:v>0.65565990817865005</c:v>
                </c:pt>
                <c:pt idx="75">
                  <c:v>0.66548667651202453</c:v>
                </c:pt>
                <c:pt idx="76">
                  <c:v>0.67486948231543042</c:v>
                </c:pt>
                <c:pt idx="77">
                  <c:v>0.68858457042932353</c:v>
                </c:pt>
                <c:pt idx="78">
                  <c:v>0.69726989606762402</c:v>
                </c:pt>
                <c:pt idx="79">
                  <c:v>0.70713582750438719</c:v>
                </c:pt>
                <c:pt idx="80">
                  <c:v>0.71989005709483678</c:v>
                </c:pt>
                <c:pt idx="81">
                  <c:v>0.72908752551966194</c:v>
                </c:pt>
                <c:pt idx="82">
                  <c:v>0.73748884463283815</c:v>
                </c:pt>
                <c:pt idx="83">
                  <c:v>0.74684378271830743</c:v>
                </c:pt>
                <c:pt idx="84">
                  <c:v>0.7558555640277812</c:v>
                </c:pt>
                <c:pt idx="85">
                  <c:v>0.76417596245581954</c:v>
                </c:pt>
                <c:pt idx="86">
                  <c:v>0.77723709693764065</c:v>
                </c:pt>
                <c:pt idx="87">
                  <c:v>0.7860599259744433</c:v>
                </c:pt>
                <c:pt idx="88">
                  <c:v>0.79508528572134762</c:v>
                </c:pt>
                <c:pt idx="89">
                  <c:v>0.80692484329815373</c:v>
                </c:pt>
                <c:pt idx="90">
                  <c:v>0.81505194258385039</c:v>
                </c:pt>
                <c:pt idx="91">
                  <c:v>0.8227036069848489</c:v>
                </c:pt>
                <c:pt idx="92">
                  <c:v>0.83034740613954883</c:v>
                </c:pt>
                <c:pt idx="93">
                  <c:v>0.83838485367903337</c:v>
                </c:pt>
                <c:pt idx="94">
                  <c:v>0.8483424257890706</c:v>
                </c:pt>
                <c:pt idx="95">
                  <c:v>0.85555980783014929</c:v>
                </c:pt>
                <c:pt idx="96">
                  <c:v>0.863262043426679</c:v>
                </c:pt>
                <c:pt idx="97">
                  <c:v>0.87095119565486057</c:v>
                </c:pt>
                <c:pt idx="98">
                  <c:v>0.8779225384957613</c:v>
                </c:pt>
                <c:pt idx="99">
                  <c:v>0.88508712338416684</c:v>
                </c:pt>
                <c:pt idx="100">
                  <c:v>0.8913232401937764</c:v>
                </c:pt>
                <c:pt idx="101">
                  <c:v>0.89774162003509717</c:v>
                </c:pt>
                <c:pt idx="102">
                  <c:v>0.90373841259052357</c:v>
                </c:pt>
                <c:pt idx="103">
                  <c:v>0.90974217714229211</c:v>
                </c:pt>
                <c:pt idx="104">
                  <c:v>0.91513167515262361</c:v>
                </c:pt>
                <c:pt idx="105">
                  <c:v>0.92025646938876382</c:v>
                </c:pt>
                <c:pt idx="106">
                  <c:v>0.92422744123680745</c:v>
                </c:pt>
                <c:pt idx="107">
                  <c:v>0.9286511096418596</c:v>
                </c:pt>
                <c:pt idx="108">
                  <c:v>0.93196224412368067</c:v>
                </c:pt>
                <c:pt idx="109">
                  <c:v>0.93707853617242143</c:v>
                </c:pt>
                <c:pt idx="110">
                  <c:v>0.94039545997182328</c:v>
                </c:pt>
                <c:pt idx="111">
                  <c:v>0.94364480647074822</c:v>
                </c:pt>
                <c:pt idx="112">
                  <c:v>0.94803313663214628</c:v>
                </c:pt>
                <c:pt idx="113">
                  <c:v>0.95180391000766218</c:v>
                </c:pt>
                <c:pt idx="114">
                  <c:v>0.95414091495093811</c:v>
                </c:pt>
                <c:pt idx="115">
                  <c:v>0.95657083338688564</c:v>
                </c:pt>
                <c:pt idx="116">
                  <c:v>0.95922229115895108</c:v>
                </c:pt>
                <c:pt idx="117">
                  <c:v>0.96165378835364201</c:v>
                </c:pt>
                <c:pt idx="118">
                  <c:v>0.96417111676017719</c:v>
                </c:pt>
                <c:pt idx="119">
                  <c:v>0.96624160053387398</c:v>
                </c:pt>
                <c:pt idx="120">
                  <c:v>0.96834063558170014</c:v>
                </c:pt>
                <c:pt idx="121">
                  <c:v>0.97008065132603383</c:v>
                </c:pt>
                <c:pt idx="122">
                  <c:v>0.97181132872784803</c:v>
                </c:pt>
                <c:pt idx="123">
                  <c:v>0.97339448466348666</c:v>
                </c:pt>
                <c:pt idx="124">
                  <c:v>0.97478095558466604</c:v>
                </c:pt>
                <c:pt idx="125">
                  <c:v>0.97604192251415034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2A-435B-BB16-EB3B3AB8A5D8}"/>
            </c:ext>
          </c:extLst>
        </c:ser>
        <c:ser>
          <c:idx val="2"/>
          <c:order val="1"/>
          <c:tx>
            <c:v>CPS</c:v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  <c:size val="9"/>
          </c:marker>
          <c:xVal>
            <c:numRef>
              <c:f>'Fig2&amp;4_data'!$C$8:$C$133</c:f>
              <c:numCache>
                <c:formatCode>General</c:formatCode>
                <c:ptCount val="126"/>
                <c:pt idx="0">
                  <c:v>50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</c:numCache>
            </c:numRef>
          </c:xVal>
          <c:yVal>
            <c:numRef>
              <c:f>'Fig2&amp;4_data'!$H$8:$H$133</c:f>
              <c:numCache>
                <c:formatCode>0.0%</c:formatCode>
                <c:ptCount val="126"/>
                <c:pt idx="0">
                  <c:v>1.1118337051845633E-3</c:v>
                </c:pt>
                <c:pt idx="1">
                  <c:v>3.4302122865537124E-3</c:v>
                </c:pt>
                <c:pt idx="2">
                  <c:v>5.7918747929046367E-3</c:v>
                </c:pt>
                <c:pt idx="3">
                  <c:v>8.7858066226335907E-3</c:v>
                </c:pt>
                <c:pt idx="4">
                  <c:v>1.1683526475071242E-2</c:v>
                </c:pt>
                <c:pt idx="5">
                  <c:v>1.608204665444344E-2</c:v>
                </c:pt>
                <c:pt idx="6">
                  <c:v>2.0296778590205219E-2</c:v>
                </c:pt>
                <c:pt idx="7">
                  <c:v>2.4128767589299525E-2</c:v>
                </c:pt>
                <c:pt idx="8">
                  <c:v>2.9247247122755088E-2</c:v>
                </c:pt>
                <c:pt idx="9">
                  <c:v>3.4329021184475034E-2</c:v>
                </c:pt>
                <c:pt idx="10">
                  <c:v>4.0492631823101907E-2</c:v>
                </c:pt>
                <c:pt idx="11">
                  <c:v>4.4900552917007223E-2</c:v>
                </c:pt>
                <c:pt idx="12">
                  <c:v>5.2218003932050637E-2</c:v>
                </c:pt>
                <c:pt idx="13">
                  <c:v>5.7135551922949487E-2</c:v>
                </c:pt>
                <c:pt idx="14">
                  <c:v>6.4997215533809008E-2</c:v>
                </c:pt>
                <c:pt idx="15">
                  <c:v>7.3689602818705971E-2</c:v>
                </c:pt>
                <c:pt idx="16">
                  <c:v>8.2209698469151077E-2</c:v>
                </c:pt>
                <c:pt idx="17">
                  <c:v>8.9474532903311324E-2</c:v>
                </c:pt>
                <c:pt idx="18">
                  <c:v>9.9598350085047166E-2</c:v>
                </c:pt>
                <c:pt idx="19">
                  <c:v>0.10791309350769843</c:v>
                </c:pt>
                <c:pt idx="20">
                  <c:v>0.11924243765048929</c:v>
                </c:pt>
                <c:pt idx="21">
                  <c:v>0.12903611986127372</c:v>
                </c:pt>
                <c:pt idx="22">
                  <c:v>0.1384289465196934</c:v>
                </c:pt>
                <c:pt idx="23">
                  <c:v>0.14948322185159824</c:v>
                </c:pt>
                <c:pt idx="24">
                  <c:v>0.1623061026309395</c:v>
                </c:pt>
                <c:pt idx="25">
                  <c:v>0.17435906160948997</c:v>
                </c:pt>
                <c:pt idx="26">
                  <c:v>0.18568348384103914</c:v>
                </c:pt>
                <c:pt idx="27">
                  <c:v>0.1957417904084473</c:v>
                </c:pt>
                <c:pt idx="28">
                  <c:v>0.20580798957343879</c:v>
                </c:pt>
                <c:pt idx="29">
                  <c:v>0.22035811327840246</c:v>
                </c:pt>
                <c:pt idx="30">
                  <c:v>0.23502712452230007</c:v>
                </c:pt>
                <c:pt idx="31">
                  <c:v>0.24863185712076705</c:v>
                </c:pt>
                <c:pt idx="32">
                  <c:v>0.26060118094059959</c:v>
                </c:pt>
                <c:pt idx="33">
                  <c:v>0.27371531047736869</c:v>
                </c:pt>
                <c:pt idx="34">
                  <c:v>0.28807402173672936</c:v>
                </c:pt>
                <c:pt idx="35">
                  <c:v>0.30374103779628447</c:v>
                </c:pt>
                <c:pt idx="36">
                  <c:v>0.3184957180410436</c:v>
                </c:pt>
                <c:pt idx="37">
                  <c:v>0.33280921690339971</c:v>
                </c:pt>
                <c:pt idx="38">
                  <c:v>0.34847640747531428</c:v>
                </c:pt>
                <c:pt idx="39">
                  <c:v>0.36464450396518594</c:v>
                </c:pt>
                <c:pt idx="40">
                  <c:v>0.38069128211358771</c:v>
                </c:pt>
                <c:pt idx="41">
                  <c:v>0.39688759725198258</c:v>
                </c:pt>
                <c:pt idx="42">
                  <c:v>0.41281552276392236</c:v>
                </c:pt>
                <c:pt idx="43">
                  <c:v>0.42974046654443443</c:v>
                </c:pt>
                <c:pt idx="44">
                  <c:v>0.44764884910203456</c:v>
                </c:pt>
                <c:pt idx="45">
                  <c:v>0.46494615299653191</c:v>
                </c:pt>
                <c:pt idx="46">
                  <c:v>0.48093756787205377</c:v>
                </c:pt>
                <c:pt idx="47">
                  <c:v>0.49849571141399196</c:v>
                </c:pt>
                <c:pt idx="48">
                  <c:v>0.51529105127128949</c:v>
                </c:pt>
                <c:pt idx="49">
                  <c:v>0.53132368486160508</c:v>
                </c:pt>
                <c:pt idx="50">
                  <c:v>0.6476795575338532</c:v>
                </c:pt>
                <c:pt idx="51">
                  <c:v>0.66482360931321649</c:v>
                </c:pt>
                <c:pt idx="52">
                  <c:v>0.68224113344672954</c:v>
                </c:pt>
                <c:pt idx="53">
                  <c:v>0.69648603812763699</c:v>
                </c:pt>
                <c:pt idx="54">
                  <c:v>0.71165987121429675</c:v>
                </c:pt>
                <c:pt idx="55">
                  <c:v>0.72734631690560869</c:v>
                </c:pt>
                <c:pt idx="56">
                  <c:v>0.74321395391990097</c:v>
                </c:pt>
                <c:pt idx="57">
                  <c:v>0.75685127791645501</c:v>
                </c:pt>
                <c:pt idx="58">
                  <c:v>0.7676688705295015</c:v>
                </c:pt>
                <c:pt idx="59">
                  <c:v>0.78076839293998102</c:v>
                </c:pt>
                <c:pt idx="60">
                  <c:v>0.79675477412799056</c:v>
                </c:pt>
                <c:pt idx="61">
                  <c:v>0.80539759150853807</c:v>
                </c:pt>
                <c:pt idx="62">
                  <c:v>0.82358581192427505</c:v>
                </c:pt>
                <c:pt idx="63">
                  <c:v>0.83207192184497125</c:v>
                </c:pt>
                <c:pt idx="64">
                  <c:v>0.84030555700368914</c:v>
                </c:pt>
                <c:pt idx="65">
                  <c:v>0.85324364289027821</c:v>
                </c:pt>
                <c:pt idx="66">
                  <c:v>0.8611910490622724</c:v>
                </c:pt>
                <c:pt idx="67">
                  <c:v>0.86917274801740729</c:v>
                </c:pt>
                <c:pt idx="68">
                  <c:v>0.87986479180012844</c:v>
                </c:pt>
                <c:pt idx="69">
                  <c:v>0.88641767699750418</c:v>
                </c:pt>
                <c:pt idx="70">
                  <c:v>0.89610213170160624</c:v>
                </c:pt>
                <c:pt idx="71">
                  <c:v>0.90212463407629973</c:v>
                </c:pt>
                <c:pt idx="72">
                  <c:v>0.90784249729395416</c:v>
                </c:pt>
                <c:pt idx="73">
                  <c:v>0.91230469239435397</c:v>
                </c:pt>
                <c:pt idx="74">
                  <c:v>0.91991551105613134</c:v>
                </c:pt>
                <c:pt idx="75">
                  <c:v>0.93009051779363394</c:v>
                </c:pt>
                <c:pt idx="76">
                  <c:v>0.93399036691775861</c:v>
                </c:pt>
                <c:pt idx="77">
                  <c:v>0.93730280832357715</c:v>
                </c:pt>
                <c:pt idx="78">
                  <c:v>0.94022976275155201</c:v>
                </c:pt>
                <c:pt idx="79">
                  <c:v>0.9434620716163381</c:v>
                </c:pt>
                <c:pt idx="80">
                  <c:v>0.9532368201197291</c:v>
                </c:pt>
                <c:pt idx="81">
                  <c:v>0.95532002628730506</c:v>
                </c:pt>
                <c:pt idx="82">
                  <c:v>0.9572304241313041</c:v>
                </c:pt>
                <c:pt idx="83">
                  <c:v>0.95904029313658368</c:v>
                </c:pt>
                <c:pt idx="84">
                  <c:v>0.96111410479577664</c:v>
                </c:pt>
                <c:pt idx="85">
                  <c:v>0.9642225841083305</c:v>
                </c:pt>
                <c:pt idx="86">
                  <c:v>0.96812619386335041</c:v>
                </c:pt>
                <c:pt idx="87">
                  <c:v>0.96900911484680496</c:v>
                </c:pt>
                <c:pt idx="88">
                  <c:v>0.97031764099052364</c:v>
                </c:pt>
                <c:pt idx="89">
                  <c:v>0.97174404183878627</c:v>
                </c:pt>
                <c:pt idx="90">
                  <c:v>0.9742993666747668</c:v>
                </c:pt>
                <c:pt idx="91">
                  <c:v>0.97540359561731027</c:v>
                </c:pt>
                <c:pt idx="92">
                  <c:v>0.97734535200689254</c:v>
                </c:pt>
                <c:pt idx="93">
                  <c:v>0.97785490335549763</c:v>
                </c:pt>
                <c:pt idx="94">
                  <c:v>0.9790346499812238</c:v>
                </c:pt>
                <c:pt idx="95">
                  <c:v>0.98102552983277791</c:v>
                </c:pt>
                <c:pt idx="96">
                  <c:v>0.98130010470741613</c:v>
                </c:pt>
                <c:pt idx="97">
                  <c:v>0.98178204157370419</c:v>
                </c:pt>
                <c:pt idx="98">
                  <c:v>0.98351944244405698</c:v>
                </c:pt>
                <c:pt idx="99">
                  <c:v>0.98391407409043752</c:v>
                </c:pt>
                <c:pt idx="100">
                  <c:v>0.98702390377521076</c:v>
                </c:pt>
                <c:pt idx="101">
                  <c:v>0.98730603901124414</c:v>
                </c:pt>
                <c:pt idx="102">
                  <c:v>0.9882175057986704</c:v>
                </c:pt>
                <c:pt idx="103">
                  <c:v>0.98880159049239014</c:v>
                </c:pt>
                <c:pt idx="104">
                  <c:v>0.98942180454615758</c:v>
                </c:pt>
                <c:pt idx="105">
                  <c:v>0.9901623168172482</c:v>
                </c:pt>
                <c:pt idx="106">
                  <c:v>0.9903574112527338</c:v>
                </c:pt>
                <c:pt idx="107">
                  <c:v>0.99065167929488185</c:v>
                </c:pt>
                <c:pt idx="108">
                  <c:v>0.99116994897170252</c:v>
                </c:pt>
                <c:pt idx="109">
                  <c:v>0.99180273564691068</c:v>
                </c:pt>
                <c:pt idx="110">
                  <c:v>0.99332895358854845</c:v>
                </c:pt>
                <c:pt idx="111">
                  <c:v>0.99350679714594969</c:v>
                </c:pt>
                <c:pt idx="112">
                  <c:v>0.99368472575051348</c:v>
                </c:pt>
                <c:pt idx="113">
                  <c:v>0.99407016015374738</c:v>
                </c:pt>
                <c:pt idx="114">
                  <c:v>0.99411738938346317</c:v>
                </c:pt>
                <c:pt idx="115">
                  <c:v>0.9946121615233382</c:v>
                </c:pt>
                <c:pt idx="116">
                  <c:v>0.99492761647043226</c:v>
                </c:pt>
                <c:pt idx="117">
                  <c:v>0.99507939141575907</c:v>
                </c:pt>
                <c:pt idx="118">
                  <c:v>0.99508675495372112</c:v>
                </c:pt>
                <c:pt idx="119">
                  <c:v>0.99513908612958091</c:v>
                </c:pt>
                <c:pt idx="120">
                  <c:v>0.99567357374803944</c:v>
                </c:pt>
                <c:pt idx="121">
                  <c:v>0.99571400980803637</c:v>
                </c:pt>
                <c:pt idx="122">
                  <c:v>0.99588213214340926</c:v>
                </c:pt>
                <c:pt idx="123">
                  <c:v>0.99595558086107483</c:v>
                </c:pt>
                <c:pt idx="124">
                  <c:v>0.99600007289756776</c:v>
                </c:pt>
                <c:pt idx="125">
                  <c:v>0.99643085356424921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A-435B-BB16-EB3B3AB8A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08176"/>
        <c:axId val="1035977128"/>
      </c:scatterChart>
      <c:valAx>
        <c:axId val="1025708176"/>
        <c:scaling>
          <c:max val="25000.000000"/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Combined employee and employer premiums ($)</a:t>
                </a:r>
              </a:p>
            </c:rich>
          </c:tx>
          <c:layout>
            <c:manualLayout>
              <c:xMode val="edge"/>
              <c:yMode val="edge"/>
              <c:x val="0.31314988852199926"/>
              <c:y val="0.953412303725192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35977128"/>
        <c:crossesAt val="0.000000"/>
        <c:crossBetween val="midCat"/>
        <c:majorUnit val="5000"/>
        <c:minorUnit val="10"/>
      </c:valAx>
      <c:valAx>
        <c:axId val="1035977128"/>
        <c:scaling>
          <c:max val="1.000000"/>
          <c:min val="0.000000"/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Share of married workers with premiums below level </a:t>
                </a:r>
              </a:p>
            </c:rich>
          </c:tx>
          <c:layout>
            <c:manualLayout>
              <c:xMode val="edge"/>
              <c:yMode val="edge"/>
              <c:x val="5.1158654987538566E-3"/>
              <c:y val="9.6590476453407972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25708176"/>
        <c:crosses val="autoZero"/>
        <c:crossBetween val="midCat"/>
        <c:majorUnit val="0.2"/>
        <c:minorUnit val="0.00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chart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chart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 TargetMode="Internal"/></Relationships>
</file>

<file path=xl/chartsheets/sheet1.xml><?xml version="1.0" encoding="utf-8"?>
<chart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/>
  <sheetViews>
    <sheetView zoomScale="115" workbookViewId="0">
      <selection pane="topLeft" activeCell="G21" sqref="G21"/>
    </sheetView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/>
  <sheetViews>
    <sheetView zoomScale="130" workbookViewId="0">
      <selection pane="topLeft" activeCell="S19" sqref="S19"/>
    </sheetView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/>
  <sheetViews>
    <sheetView zoomScale="115" workbookViewId="0">
      <selection pane="topLeft" activeCell="A1"/>
    </sheetView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0.44307</cdr:x>
      <cdr:y>0.33112</cdr:y>
    </cdr:from>
    <cdr:to>
      <cdr:x>0.54301</cdr:x>
      <cdr:y>0.40351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9834" y="1438168"/>
          <a:ext cx="708235" cy="314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CPS</a:t>
          </a:r>
        </a:p>
      </cdr:txBody>
    </cdr:sp>
  </cdr:relSizeAnchor>
  <cdr:relSizeAnchor xmlns:cdr="http://schemas.openxmlformats.org/drawingml/2006/chartDrawing">
    <cdr:from>
      <cdr:x>0.59408</cdr:x>
      <cdr:y>0.74872</cdr:y>
    </cdr:from>
    <cdr:to>
      <cdr:x>0.70699</cdr:x>
      <cdr:y>0.81359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10036" y="3252012"/>
          <a:ext cx="800148" cy="281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0.35703</cdr:x>
      <cdr:y>0.03663</cdr:y>
    </cdr:from>
    <cdr:to>
      <cdr:x>0.45697</cdr:x>
      <cdr:y>0.10902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0802" y="159115"/>
          <a:ext cx="711226" cy="314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CPS</a:t>
          </a:r>
        </a:p>
      </cdr:txBody>
    </cdr:sp>
  </cdr:relSizeAnchor>
  <cdr:relSizeAnchor xmlns:cdr="http://schemas.openxmlformats.org/drawingml/2006/chartDrawing">
    <cdr:from>
      <cdr:x>0.47745</cdr:x>
      <cdr:y>0.13782</cdr:y>
    </cdr:from>
    <cdr:to>
      <cdr:x>0.59036</cdr:x>
      <cdr:y>0.20269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97757" y="598597"/>
          <a:ext cx="803528" cy="281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152305</xdr:colOff>
      <xdr:row>60</xdr:row>
      <xdr:rowOff>138008</xdr:rowOff>
    </xdr:from>
    <xdr:to>
      <xdr:col>45</xdr:col>
      <xdr:colOff>539694</xdr:colOff>
      <xdr:row>93</xdr:row>
      <xdr:rowOff>15904</xdr:rowOff>
    </xdr:to>
    <xdr:grpSp>
      <xdr:nvGrpSpPr>
        <xdr:cNvPr id="32" name="Group 31"/>
        <xdr:cNvGrpSpPr/>
      </xdr:nvGrpSpPr>
      <xdr:grpSpPr>
        <a:xfrm>
          <a:off x="21402580" y="11577533"/>
          <a:ext cx="7092989" cy="6164396"/>
          <a:chOff x="21260421" y="4051201"/>
          <a:chExt cx="7064205" cy="6160487"/>
        </a:xfrm>
      </xdr:grpSpPr>
      <xdr:pic>
        <xdr:nvPicPr>
          <xdr:cNvPr id="29" name="Picture 2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1260421" y="5864863"/>
            <a:ext cx="7064205" cy="4346825"/>
          </a:xfrm>
          <a:prstGeom prst="rect">
            <a:avLst/>
          </a:prstGeom>
        </xdr:spPr>
      </xdr:pic>
      <xdr:grpSp>
        <xdr:nvGrpSpPr>
          <xdr:cNvPr id="52" name="Group 51"/>
          <xdr:cNvGrpSpPr/>
        </xdr:nvGrpSpPr>
        <xdr:grpSpPr>
          <a:xfrm>
            <a:off x="21332739" y="4051201"/>
            <a:ext cx="6890000" cy="1935942"/>
            <a:chOff x="21395725" y="4051201"/>
            <a:chExt cx="6915795" cy="1935942"/>
          </a:xfrm>
        </xdr:grpSpPr>
        <xdr:grpSp>
          <xdr:nvGrpSpPr>
            <xdr:cNvPr id="31" name="Group 30"/>
            <xdr:cNvGrpSpPr/>
          </xdr:nvGrpSpPr>
          <xdr:grpSpPr>
            <a:xfrm rot="5400000" flipH="1" flipV="1">
              <a:off x="21856663" y="5762973"/>
              <a:ext cx="287092" cy="109667"/>
              <a:chOff x="11133940" y="723900"/>
              <a:chExt cx="4374620" cy="542929"/>
            </a:xfrm>
            <a:scene3d>
              <a:camera prst="orthographicFront">
                <a:rot lat="0" lon="0" rev="0"/>
              </a:camera>
              <a:lightRig rig="threePt" dir="t"/>
            </a:scene3d>
          </xdr:grpSpPr>
          <xdr:cxnSp macro="">
            <xdr:nvCxnSpPr>
              <xdr:cNvPr id="33" name="Straight Connector 32"/>
              <xdr:cNvCxnSpPr/>
            </xdr:nvCxnSpPr>
            <xdr:spPr>
              <a:xfrm rot="16200000" flipH="1">
                <a:off x="11240339" y="848581"/>
                <a:ext cx="311849" cy="524648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Straight Connector 35"/>
              <xdr:cNvCxnSpPr/>
            </xdr:nvCxnSpPr>
            <xdr:spPr>
              <a:xfrm flipV="1">
                <a:off x="13020675" y="723900"/>
                <a:ext cx="695325" cy="54292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Straight Connector 36"/>
              <xdr:cNvCxnSpPr/>
            </xdr:nvCxnSpPr>
            <xdr:spPr>
              <a:xfrm>
                <a:off x="13716000" y="723900"/>
                <a:ext cx="685800" cy="54292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8" name="Straight Connector 37"/>
              <xdr:cNvCxnSpPr/>
            </xdr:nvCxnSpPr>
            <xdr:spPr>
              <a:xfrm flipV="1">
                <a:off x="14392275" y="723900"/>
                <a:ext cx="695325" cy="54292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9" name="Straight Connector 38"/>
              <xdr:cNvCxnSpPr/>
            </xdr:nvCxnSpPr>
            <xdr:spPr>
              <a:xfrm rot="16200000" flipH="1">
                <a:off x="15175878" y="635582"/>
                <a:ext cx="244361" cy="421002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Straight Connector 33"/>
              <xdr:cNvCxnSpPr/>
            </xdr:nvCxnSpPr>
            <xdr:spPr>
              <a:xfrm flipV="1">
                <a:off x="11649075" y="723900"/>
                <a:ext cx="695325" cy="54292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Straight Connector 34"/>
              <xdr:cNvCxnSpPr/>
            </xdr:nvCxnSpPr>
            <xdr:spPr>
              <a:xfrm>
                <a:off x="12344400" y="723900"/>
                <a:ext cx="685800" cy="54292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5"/>
              </a:lnRef>
              <a:fillRef idx="0">
                <a:schemeClr val="accent5"/>
              </a:fillRef>
              <a:effectRef idx="0">
                <a:schemeClr val="accent5"/>
              </a:effectRef>
              <a:fontRef idx="minor">
                <a:schemeClr val="tx1"/>
              </a:fontRef>
            </xdr:style>
          </xdr:cxnSp>
        </xdr:grpSp>
        <xdr:pic>
          <xdr:nvPicPr>
            <xdr:cNvPr id="46" name="Picture 4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2049" t="15357" r="70604" b="74612"/>
            <a:stretch/>
          </xdr:blipFill>
          <xdr:spPr>
            <a:xfrm>
              <a:off x="22179156" y="5668537"/>
              <a:ext cx="1227769" cy="318606"/>
            </a:xfrm>
            <a:prstGeom prst="rect">
              <a:avLst/>
            </a:prstGeom>
          </xdr:spPr>
        </xdr:pic>
        <xdr:pic>
          <xdr:nvPicPr>
            <xdr:cNvPr id="47" name="Picture 4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2049" t="16360" r="70604" b="74612"/>
            <a:stretch/>
          </xdr:blipFill>
          <xdr:spPr>
            <a:xfrm>
              <a:off x="23401247" y="5678521"/>
              <a:ext cx="1227769" cy="286736"/>
            </a:xfrm>
            <a:prstGeom prst="rect">
              <a:avLst/>
            </a:prstGeom>
          </xdr:spPr>
        </xdr:pic>
        <xdr:pic>
          <xdr:nvPicPr>
            <xdr:cNvPr id="49" name="Picture 48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2049" t="15357" r="70604" b="74612"/>
            <a:stretch/>
          </xdr:blipFill>
          <xdr:spPr>
            <a:xfrm>
              <a:off x="24627789" y="5668489"/>
              <a:ext cx="1227768" cy="318606"/>
            </a:xfrm>
            <a:prstGeom prst="rect">
              <a:avLst/>
            </a:prstGeom>
          </xdr:spPr>
        </xdr:pic>
        <xdr:pic>
          <xdr:nvPicPr>
            <xdr:cNvPr id="50" name="Picture 4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2049" t="15357" r="70604" b="74612"/>
            <a:stretch/>
          </xdr:blipFill>
          <xdr:spPr>
            <a:xfrm>
              <a:off x="25860184" y="5647302"/>
              <a:ext cx="1227769" cy="318606"/>
            </a:xfrm>
            <a:prstGeom prst="rect">
              <a:avLst/>
            </a:prstGeom>
          </xdr:spPr>
        </xdr:pic>
        <xdr:pic>
          <xdr:nvPicPr>
            <xdr:cNvPr id="51" name="Picture 5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12049" t="15357" r="70604" b="74612"/>
            <a:stretch/>
          </xdr:blipFill>
          <xdr:spPr>
            <a:xfrm>
              <a:off x="27083752" y="5638381"/>
              <a:ext cx="1227768" cy="318606"/>
            </a:xfrm>
            <a:prstGeom prst="rect">
              <a:avLst/>
            </a:prstGeom>
          </xdr:spPr>
        </xdr:pic>
        <xdr:pic>
          <xdr:nvPicPr>
            <xdr:cNvPr id="40" name="Picture 3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/>
            <a:srcRect l="1130" t="-1537" r="1562" b="50427"/>
            <a:stretch/>
          </xdr:blipFill>
          <xdr:spPr>
            <a:xfrm>
              <a:off x="21395725" y="4051201"/>
              <a:ext cx="6910670" cy="162339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283177</xdr:colOff>
      <xdr:row>2</xdr:row>
      <xdr:rowOff>29912</xdr:rowOff>
    </xdr:from>
    <xdr:to>
      <xdr:col>12</xdr:col>
      <xdr:colOff>541987</xdr:colOff>
      <xdr:row>32</xdr:row>
      <xdr:rowOff>180189</xdr:rowOff>
    </xdr:to>
    <xdr:grpSp>
      <xdr:nvGrpSpPr>
        <xdr:cNvPr id="4" name="Group 3"/>
        <xdr:cNvGrpSpPr/>
      </xdr:nvGrpSpPr>
      <xdr:grpSpPr>
        <a:xfrm>
          <a:off x="283177" y="420437"/>
          <a:ext cx="7793085" cy="5865277"/>
          <a:chOff x="11188508" y="7496983"/>
          <a:chExt cx="7862935" cy="5537194"/>
        </a:xfrm>
      </xdr:grpSpPr>
      <xdr:grpSp>
        <xdr:nvGrpSpPr>
          <xdr:cNvPr id="9" name="Group 8"/>
          <xdr:cNvGrpSpPr/>
        </xdr:nvGrpSpPr>
        <xdr:grpSpPr>
          <a:xfrm>
            <a:off x="11188508" y="7496983"/>
            <a:ext cx="7862935" cy="5537194"/>
            <a:chOff x="11239877" y="7578042"/>
            <a:chExt cx="9080614" cy="5619214"/>
          </a:xfrm>
        </xdr:grpSpPr>
        <xdr:grpSp>
          <xdr:nvGrpSpPr>
            <xdr:cNvPr id="8" name="Group 7"/>
            <xdr:cNvGrpSpPr/>
          </xdr:nvGrpSpPr>
          <xdr:grpSpPr>
            <a:xfrm>
              <a:off x="11239877" y="7578042"/>
              <a:ext cx="9080614" cy="5619214"/>
              <a:chOff x="11573252" y="7276417"/>
              <a:chExt cx="9080614" cy="5619214"/>
            </a:xfrm>
          </xdr:grpSpPr>
          <xdr:grpSp>
            <xdr:nvGrpSpPr>
              <xdr:cNvPr id="7" name="Group 6"/>
              <xdr:cNvGrpSpPr/>
            </xdr:nvGrpSpPr>
            <xdr:grpSpPr>
              <a:xfrm>
                <a:off x="11573252" y="7276417"/>
                <a:ext cx="9080614" cy="5619214"/>
                <a:chOff x="11589127" y="7244667"/>
                <a:chExt cx="9080614" cy="5619214"/>
              </a:xfrm>
            </xdr:grpSpPr>
            <xdr:graphicFrame macro="">
              <xdr:nvGraphicFramePr>
                <xdr:cNvPr id="5" name="Chart 4"/>
                <xdr:cNvGraphicFramePr>
                  <a:graphicFrameLocks/>
                </xdr:cNvGraphicFramePr>
              </xdr:nvGraphicFramePr>
              <xdr:xfrm>
                <a:off x="11589127" y="7244667"/>
                <a:ext cx="9076155" cy="304459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graphicFrame macro="">
              <xdr:nvGraphicFramePr>
                <xdr:cNvPr id="3" name="Chart 2"/>
                <xdr:cNvGraphicFramePr>
                  <a:graphicFrameLocks/>
                </xdr:cNvGraphicFramePr>
              </xdr:nvGraphicFramePr>
              <xdr:xfrm>
                <a:off x="11593586" y="8695106"/>
                <a:ext cx="9076155" cy="416877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</xdr:grpSp>
          <xdr:sp macro="" textlink="">
            <xdr:nvSpPr>
              <xdr:cNvPr id="41" name="TextBox 1"/>
              <xdr:cNvSpPr txBox="1"/>
            </xdr:nvSpPr>
            <xdr:spPr>
              <a:xfrm rot="16200000">
                <a:off x="10220397" y="9482839"/>
                <a:ext cx="3704006" cy="914400"/>
              </a:xfrm>
              <a:prstGeom prst="rect">
                <a:avLst/>
              </a:prstGeom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marR="0" lvl="0" indent="0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1400" b="0" i="0" baseline="0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Share of married workers with premium level </a:t>
                </a:r>
                <a:endParaRPr lang="en-US" sz="1400"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endParaRPr lang="en-US" sz="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2024517" y="8894170"/>
              <a:ext cx="211730" cy="260244"/>
            </a:xfrm>
            <a:prstGeom prst="rect">
              <a:avLst/>
            </a:prstGeom>
          </xdr:spPr>
        </xdr:pic>
      </xdr:grpSp>
      <xdr:pic>
        <xdr:nvPicPr>
          <xdr:cNvPr id="10" name="Picture 9"/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t="12583" b="20299"/>
          <a:stretch/>
        </xdr:blipFill>
        <xdr:spPr>
          <a:xfrm>
            <a:off x="12236873" y="8773583"/>
            <a:ext cx="6697328" cy="296333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0.44679</cdr:x>
      <cdr:y>0.06239</cdr:y>
    </cdr:from>
    <cdr:to>
      <cdr:x>0.54674</cdr:x>
      <cdr:y>0.13479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7128" y="270976"/>
          <a:ext cx="706276" cy="31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CPS</a:t>
          </a:r>
        </a:p>
      </cdr:txBody>
    </cdr:sp>
  </cdr:relSizeAnchor>
  <cdr:relSizeAnchor xmlns:cdr="http://schemas.openxmlformats.org/drawingml/2006/chartDrawing">
    <cdr:from>
      <cdr:x>0.59274</cdr:x>
      <cdr:y>0.48776</cdr:y>
    </cdr:from>
    <cdr:to>
      <cdr:x>0.70565</cdr:x>
      <cdr:y>0.55263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00525" y="2118532"/>
          <a:ext cx="800100" cy="281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0.45149</cdr:x>
      <cdr:y>0.08769</cdr:y>
    </cdr:from>
    <cdr:to>
      <cdr:x>0.55144</cdr:x>
      <cdr:y>0.16009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3018" y="380880"/>
          <a:ext cx="711298" cy="31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CPS</a:t>
          </a:r>
        </a:p>
      </cdr:txBody>
    </cdr:sp>
  </cdr:relSizeAnchor>
  <cdr:relSizeAnchor xmlns:cdr="http://schemas.openxmlformats.org/drawingml/2006/chartDrawing">
    <cdr:from>
      <cdr:x>0.61568</cdr:x>
      <cdr:y>0.29979</cdr:y>
    </cdr:from>
    <cdr:to>
      <cdr:x>0.72859</cdr:x>
      <cdr:y>0.36466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81542" y="1302108"/>
          <a:ext cx="803528" cy="281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 TargetMode="Interna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K21" sqref="K21"/>
    </sheetView>
  </sheetViews>
  <sheetFormatPr baseColWidth="8" defaultRowHeight="15"/>
  <cols>
    <col min="1" max="1" width="18.28515625" customWidth="1"/>
    <col min="2" max="2" width="15.7109375" customWidth="1"/>
    <col min="4" max="4" width="10.7109375" customWidth="1"/>
    <col min="5" max="5" width="2.5703125" customWidth="1"/>
    <col min="6" max="6" width="15.140625" customWidth="1"/>
    <col min="8" max="8" width="10.42578125" customWidth="1"/>
  </cols>
  <sheetData>
    <row r="1" spans="1:9" x14ac:dyDescent="0.25">
      <c r="A1" s="17" t="s">
        <v>48</v>
      </c>
      <c r="B1" s="3"/>
      <c r="C1" s="3"/>
      <c r="D1" s="3"/>
      <c r="E1" s="3"/>
      <c r="F1" s="3"/>
      <c r="G1" s="3"/>
      <c r="H1" s="3"/>
    </row>
    <row r="2" spans="1:9" x14ac:dyDescent="0.25">
      <c r="A2" s="29"/>
      <c r="B2" s="103" t="s">
        <v>8</v>
      </c>
      <c r="C2" s="103"/>
      <c r="D2" s="103"/>
      <c r="E2" s="38"/>
      <c r="F2" s="103" t="s">
        <v>5</v>
      </c>
      <c r="G2" s="103"/>
      <c r="H2" s="103"/>
    </row>
    <row ht="44.25" customHeight="1" r="3" spans="1:9" x14ac:dyDescent="0.25">
      <c r="A3" s="36"/>
      <c r="B3" s="68" t="s">
        <v>40</v>
      </c>
      <c r="C3" s="69" t="s">
        <v>38</v>
      </c>
      <c r="D3" s="69" t="s">
        <v>39</v>
      </c>
      <c r="E3" s="43"/>
      <c r="F3" s="68" t="s">
        <v>40</v>
      </c>
      <c r="G3" s="69" t="s">
        <v>38</v>
      </c>
      <c r="H3" s="69" t="s">
        <v>39</v>
      </c>
    </row>
    <row r="4" spans="1:9" x14ac:dyDescent="0.25">
      <c r="A4" s="42" t="s">
        <v>0</v>
      </c>
      <c r="B4" s="57">
        <v>78744</v>
      </c>
      <c r="C4" s="57">
        <v>8958</v>
      </c>
      <c r="D4" s="57">
        <v>7000</v>
      </c>
      <c r="E4" s="58"/>
      <c r="F4" s="39">
        <v>78744</v>
      </c>
      <c r="G4" s="39">
        <v>7891</v>
      </c>
      <c r="H4" s="39">
        <v>7595</v>
      </c>
    </row>
    <row ht="8.25" customHeight="1" r="5" spans="1:9" x14ac:dyDescent="0.25">
      <c r="A5" s="30"/>
      <c r="B5" s="59"/>
      <c r="C5" s="59"/>
      <c r="D5" s="59"/>
      <c r="E5" s="41"/>
      <c r="F5" s="33"/>
      <c r="G5" s="33"/>
      <c r="H5" s="33"/>
    </row>
    <row r="6" spans="1:9" x14ac:dyDescent="0.25">
      <c r="A6" s="31" t="s">
        <v>4</v>
      </c>
      <c r="B6" s="59">
        <v>34836</v>
      </c>
      <c r="C6" s="59">
        <v>6242</v>
      </c>
      <c r="D6" s="59">
        <v>5600</v>
      </c>
      <c r="E6" s="41"/>
      <c r="F6" s="33">
        <v>33475</v>
      </c>
      <c r="G6" s="33">
        <v>6102</v>
      </c>
      <c r="H6" s="33">
        <v>5659</v>
      </c>
    </row>
    <row r="7" spans="1:9" x14ac:dyDescent="0.25">
      <c r="A7" s="34" t="s">
        <v>2</v>
      </c>
      <c r="B7" s="59">
        <v>7368</v>
      </c>
      <c r="C7" s="59">
        <v>7395</v>
      </c>
      <c r="D7" s="59">
        <v>6000</v>
      </c>
      <c r="E7" s="41"/>
      <c r="F7" s="33">
        <v>6413</v>
      </c>
      <c r="G7" s="33">
        <v>8152</v>
      </c>
      <c r="H7" s="33">
        <v>8336</v>
      </c>
    </row>
    <row r="8" spans="1:9" x14ac:dyDescent="0.25">
      <c r="A8" s="34" t="s">
        <v>3</v>
      </c>
      <c r="B8" s="40">
        <v>27467</v>
      </c>
      <c r="C8" s="40">
        <v>5932</v>
      </c>
      <c r="D8" s="40">
        <v>5600</v>
      </c>
      <c r="E8" s="60"/>
      <c r="F8" s="33">
        <v>27061</v>
      </c>
      <c r="G8" s="33">
        <v>5616</v>
      </c>
      <c r="H8" s="33">
        <v>5248</v>
      </c>
    </row>
    <row ht="8.25" customHeight="1" r="9" spans="1:9" x14ac:dyDescent="0.25">
      <c r="A9" s="34"/>
      <c r="B9" s="40"/>
      <c r="C9" s="40"/>
      <c r="D9" s="40"/>
      <c r="E9" s="60"/>
      <c r="F9" s="33"/>
      <c r="G9" s="33"/>
      <c r="H9" s="33"/>
    </row>
    <row r="10" spans="1:9" x14ac:dyDescent="0.25">
      <c r="A10" s="31" t="s">
        <v>1</v>
      </c>
      <c r="B10" s="59">
        <v>40459</v>
      </c>
      <c r="C10" s="59">
        <v>11510</v>
      </c>
      <c r="D10" s="59">
        <v>11400</v>
      </c>
      <c r="E10" s="41"/>
      <c r="F10" s="33">
        <v>45269</v>
      </c>
      <c r="G10" s="33">
        <v>9214</v>
      </c>
      <c r="H10" s="33">
        <v>9517</v>
      </c>
      <c r="I10" s="1"/>
    </row>
    <row r="11" spans="1:9" x14ac:dyDescent="0.25">
      <c r="A11" s="34" t="s">
        <v>2</v>
      </c>
      <c r="B11" s="59">
        <v>20683</v>
      </c>
      <c r="C11" s="59">
        <v>12598</v>
      </c>
      <c r="D11" s="59">
        <v>13200</v>
      </c>
      <c r="E11" s="41"/>
      <c r="F11" s="33">
        <v>24667</v>
      </c>
      <c r="G11" s="33">
        <v>10071</v>
      </c>
      <c r="H11" s="33">
        <v>9999</v>
      </c>
      <c r="I11" s="1"/>
    </row>
    <row r="12" spans="1:9" x14ac:dyDescent="0.25">
      <c r="A12" s="34" t="s">
        <v>3</v>
      </c>
      <c r="B12" s="59">
        <v>19777</v>
      </c>
      <c r="C12" s="59">
        <v>10371</v>
      </c>
      <c r="D12" s="59">
        <v>9600</v>
      </c>
      <c r="E12" s="41"/>
      <c r="F12" s="33">
        <v>20601</v>
      </c>
      <c r="G12" s="33">
        <v>8188</v>
      </c>
      <c r="H12" s="33">
        <v>8261</v>
      </c>
    </row>
    <row ht="9.75" customHeight="1" r="13" spans="1:9" x14ac:dyDescent="0.25">
      <c r="A13" s="32"/>
      <c r="B13" s="59"/>
      <c r="C13" s="59"/>
      <c r="D13" s="59"/>
      <c r="E13" s="41"/>
      <c r="F13" s="41"/>
      <c r="G13" s="41"/>
      <c r="H13" s="41"/>
    </row>
    <row r="14" spans="1:9" x14ac:dyDescent="0.25">
      <c r="A14" s="35" t="s">
        <v>24</v>
      </c>
      <c r="B14" s="61">
        <v>3449</v>
      </c>
      <c r="C14" s="62">
        <v>6458</v>
      </c>
      <c r="D14" s="62">
        <v>5000</v>
      </c>
      <c r="E14" s="63"/>
      <c r="F14" s="37"/>
      <c r="G14" s="37"/>
      <c r="H14" s="37"/>
    </row>
    <row r="16" spans="1:9" x14ac:dyDescent="0.25">
      <c r="A16" t="s">
        <v>46</v>
      </c>
    </row>
    <row r="17" spans="1:13" x14ac:dyDescent="0.25">
      <c r="A17" t="s">
        <v>41</v>
      </c>
    </row>
    <row r="18" spans="1:13" x14ac:dyDescent="0.25">
      <c r="M18" t="s">
        <v>9</v>
      </c>
    </row>
    <row r="20" spans="1:13" x14ac:dyDescent="0.25">
      <c r="C20" s="4"/>
      <c r="D20" s="1"/>
    </row>
    <row r="21" spans="1:13" x14ac:dyDescent="0.25">
      <c r="C21" s="4"/>
      <c r="D21" s="1"/>
    </row>
    <row r="22" spans="1:13" x14ac:dyDescent="0.25">
      <c r="C22" s="1"/>
      <c r="D22" s="1"/>
    </row>
    <row r="23" spans="1:13" x14ac:dyDescent="0.25">
      <c r="C23" s="1"/>
      <c r="D23" s="1"/>
    </row>
    <row r="24" spans="1:13" x14ac:dyDescent="0.25">
      <c r="C24" s="1"/>
      <c r="D24" s="1"/>
    </row>
    <row r="25" spans="1:13" x14ac:dyDescent="0.25">
      <c r="C25" s="1"/>
      <c r="D25" s="1"/>
    </row>
    <row r="26" spans="1:13" x14ac:dyDescent="0.25">
      <c r="C26" s="1"/>
      <c r="D26" s="1"/>
    </row>
    <row r="27" spans="1:13" x14ac:dyDescent="0.25">
      <c r="C27" s="1"/>
      <c r="D27" s="1"/>
    </row>
    <row r="28" spans="1:13" x14ac:dyDescent="0.25">
      <c r="C28" s="1"/>
      <c r="D28" s="1"/>
      <c r="G28" t="s">
        <v>9</v>
      </c>
    </row>
    <row r="29" spans="1:13" x14ac:dyDescent="0.25">
      <c r="C29" s="1"/>
      <c r="D29" s="1"/>
    </row>
    <row r="30" spans="1:13" x14ac:dyDescent="0.25">
      <c r="C30" s="1"/>
      <c r="D30" s="1"/>
    </row>
  </sheetData>
  <mergeCells count="2">
    <mergeCell ref="B2:D2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zoomScaleNormal="100">
      <selection pane="topLeft" activeCell="G21" sqref="G21"/>
    </sheetView>
  </sheetViews>
  <sheetFormatPr baseColWidth="8" defaultRowHeight="15"/>
  <cols>
    <col min="1" max="1" width="15.7109375" customWidth="1"/>
    <col min="2" max="2" width="9.85546875" customWidth="1"/>
    <col min="3" max="3" width="10.85546875" customWidth="1"/>
    <col min="4" max="4" width="12.140625" customWidth="1"/>
    <col min="5" max="5" width="12" customWidth="1"/>
    <col min="6" max="6" width="13.28515625" customWidth="1"/>
    <col min="7" max="7" width="13.85546875" customWidth="1"/>
    <col min="8" max="8" width="12.42578125" customWidth="1"/>
    <col min="9" max="9" width="11.140625" customWidth="1"/>
    <col min="10" max="10" width="13.5703125" bestFit="1" customWidth="1"/>
    <col min="11" max="11" width="9" bestFit="1" customWidth="1"/>
    <col min="12" max="12" width="7.5703125" customWidth="1"/>
    <col min="13" max="13" width="10.140625" customWidth="1"/>
    <col min="14" max="14" width="11.140625" customWidth="1"/>
    <col min="15" max="15" width="11.28515625" customWidth="1"/>
    <col min="16" max="16" width="7.5703125" customWidth="1"/>
    <col min="17" max="17" width="15.5703125" customWidth="1"/>
    <col min="18" max="36" width="7.5703125" customWidth="1"/>
  </cols>
  <sheetData>
    <row r="1" spans="1:17" x14ac:dyDescent="0.25">
      <c r="A1" s="2" t="s">
        <v>49</v>
      </c>
      <c r="B1" s="3"/>
      <c r="C1" s="3"/>
      <c r="D1" s="3"/>
      <c r="E1" s="3"/>
      <c r="F1" s="3"/>
      <c r="G1" s="3"/>
      <c r="H1" s="3"/>
    </row>
    <row r="2" spans="1:17" x14ac:dyDescent="0.25">
      <c r="A2" s="44"/>
      <c r="B2" s="104" t="s">
        <v>26</v>
      </c>
      <c r="C2" s="104"/>
      <c r="D2" s="104"/>
      <c r="E2" s="47"/>
      <c r="F2" s="105" t="s">
        <v>27</v>
      </c>
      <c r="G2" s="105"/>
      <c r="H2" s="105"/>
    </row>
    <row ht="45" r="3" spans="1:17" x14ac:dyDescent="0.25">
      <c r="A3" s="56" t="s">
        <v>18</v>
      </c>
      <c r="B3" s="48" t="s">
        <v>28</v>
      </c>
      <c r="C3" s="48" t="s">
        <v>42</v>
      </c>
      <c r="D3" s="48" t="s">
        <v>29</v>
      </c>
      <c r="E3" s="49"/>
      <c r="F3" s="48" t="s">
        <v>28</v>
      </c>
      <c r="G3" s="48" t="s">
        <v>42</v>
      </c>
      <c r="H3" s="48" t="s">
        <v>29</v>
      </c>
    </row>
    <row r="4" spans="1:17" x14ac:dyDescent="0.25">
      <c r="A4" s="44" t="s">
        <v>30</v>
      </c>
      <c r="B4" s="50">
        <v>8015.36882078338</v>
      </c>
      <c r="C4" s="90">
        <v>8.82601904862917</v>
      </c>
      <c r="D4" s="50">
        <v>2847.11760277444</v>
      </c>
      <c r="E4" s="51"/>
      <c r="F4" s="50">
        <v>9081</v>
      </c>
      <c r="G4" s="90">
        <v>15.07463</v>
      </c>
      <c r="H4" s="50">
        <v>4841</v>
      </c>
      <c r="J4" s="23"/>
      <c r="K4" s="4"/>
      <c r="M4" s="93"/>
      <c r="N4" s="93"/>
      <c r="O4" s="1"/>
    </row>
    <row r="5" spans="1:17" x14ac:dyDescent="0.25">
      <c r="A5" s="45" t="s">
        <v>31</v>
      </c>
      <c r="B5" s="52">
        <v>19492.9059681069</v>
      </c>
      <c r="C5" s="91">
        <v>34.1026995795539</v>
      </c>
      <c r="D5" s="52">
        <v>5067.8376502443</v>
      </c>
      <c r="E5" s="53"/>
      <c r="F5" s="52">
        <v>23077</v>
      </c>
      <c r="G5" s="91">
        <v>41.02749</v>
      </c>
      <c r="H5" s="52">
        <v>5595</v>
      </c>
      <c r="J5" s="23"/>
      <c r="K5" s="4"/>
      <c r="M5" s="93"/>
      <c r="N5" s="93"/>
      <c r="O5" s="1"/>
    </row>
    <row r="6" spans="1:17" x14ac:dyDescent="0.25">
      <c r="A6" s="45" t="s">
        <v>32</v>
      </c>
      <c r="B6" s="52">
        <v>32552.7527139453</v>
      </c>
      <c r="C6" s="91">
        <v>61.5361901749832</v>
      </c>
      <c r="D6" s="52">
        <v>7370.89041281481</v>
      </c>
      <c r="E6" s="53"/>
      <c r="F6" s="52">
        <v>36819</v>
      </c>
      <c r="G6" s="91">
        <v>61.82699</v>
      </c>
      <c r="H6" s="52">
        <v>6625</v>
      </c>
      <c r="J6" s="23" t="s">
        <v>9</v>
      </c>
      <c r="K6" s="4"/>
      <c r="M6" s="93"/>
      <c r="N6" s="93"/>
      <c r="O6" s="1"/>
    </row>
    <row r="7" spans="1:17" x14ac:dyDescent="0.25">
      <c r="A7" s="45" t="s">
        <v>33</v>
      </c>
      <c r="B7" s="52">
        <v>51130.9970005061</v>
      </c>
      <c r="C7" s="91">
        <v>75.0676187175982</v>
      </c>
      <c r="D7" s="52">
        <v>9393.72256113699</v>
      </c>
      <c r="E7" s="53"/>
      <c r="F7" s="52">
        <v>56254</v>
      </c>
      <c r="G7" s="91">
        <v>70.95752</v>
      </c>
      <c r="H7" s="52">
        <v>8080</v>
      </c>
      <c r="J7" s="23"/>
      <c r="K7" s="4"/>
      <c r="M7" s="93"/>
      <c r="N7" s="93"/>
      <c r="O7" s="1"/>
    </row>
    <row r="8" spans="1:17" x14ac:dyDescent="0.25">
      <c r="A8" s="46" t="s">
        <v>34</v>
      </c>
      <c r="B8" s="54">
        <v>132177.327962565</v>
      </c>
      <c r="C8" s="92">
        <v>82.0906284957762</v>
      </c>
      <c r="D8" s="54">
        <v>12011.6768638804</v>
      </c>
      <c r="E8" s="49"/>
      <c r="F8" s="54">
        <v>129502</v>
      </c>
      <c r="G8" s="92">
        <v>75.02344</v>
      </c>
      <c r="H8" s="55">
        <v>10624</v>
      </c>
      <c r="J8" s="23"/>
      <c r="K8" s="4"/>
      <c r="M8" s="93"/>
      <c r="N8" s="93"/>
      <c r="O8" s="1"/>
    </row>
    <row ht="12" customHeight="1" r="9" spans="1:17" x14ac:dyDescent="0.25"/>
    <row r="10" spans="1:17" x14ac:dyDescent="0.25">
      <c r="A10" t="s">
        <v>50</v>
      </c>
      <c r="H10" t="s">
        <v>9</v>
      </c>
      <c r="O10" s="1"/>
      <c r="Q10" s="22"/>
    </row>
    <row r="11" spans="1:17" x14ac:dyDescent="0.25">
      <c r="A11" t="s">
        <v>41</v>
      </c>
    </row>
    <row ht="16.5" customHeight="1" r="12" spans="1:17" x14ac:dyDescent="0.25">
      <c r="J12" t="s">
        <v>9</v>
      </c>
      <c r="K12" t="s">
        <v>9</v>
      </c>
    </row>
  </sheetData>
  <mergeCells count="2">
    <mergeCell ref="B2:D2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zoomScale="85" workbookViewId="0" zoomScaleNormal="85">
      <selection pane="topLeft" activeCell="S19" sqref="S19"/>
    </sheetView>
  </sheetViews>
  <sheetFormatPr baseColWidth="8" defaultRowHeight="15"/>
  <cols>
    <col min="4" max="4" width="1.7109375" customWidth="1"/>
    <col min="5" max="6" width="12.5703125" bestFit="1" customWidth="1"/>
    <col min="7" max="7" width="14.28515625" bestFit="1" customWidth="1"/>
    <col min="10" max="10" width="1.7109375" customWidth="1"/>
    <col min="11" max="11" width="12.42578125" bestFit="1" customWidth="1"/>
    <col min="12" max="12" width="12" bestFit="1" customWidth="1"/>
    <col min="13" max="13" width="13.7109375" customWidth="1"/>
    <col min="16" max="17" width="9.140625" style="24" customWidth="1"/>
  </cols>
  <sheetData>
    <row ht="15.75" r="1" spans="1:23" x14ac:dyDescent="0.25">
      <c r="A1" s="112" t="s">
        <v>51</v>
      </c>
    </row>
    <row ht="96.75" customHeight="1" r="2" spans="1:23" x14ac:dyDescent="0.2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S2" s="21"/>
    </row>
    <row r="3" spans="1:23" x14ac:dyDescent="0.25">
      <c r="D3" s="11"/>
    </row>
    <row r="4" spans="1:23" x14ac:dyDescent="0.25">
      <c r="A4" s="106" t="s">
        <v>22</v>
      </c>
      <c r="B4" s="106"/>
      <c r="C4" s="106"/>
      <c r="D4" s="6"/>
      <c r="E4" s="108" t="s">
        <v>5</v>
      </c>
      <c r="F4" s="108"/>
      <c r="G4" s="108"/>
      <c r="H4" s="108"/>
      <c r="I4" s="108"/>
      <c r="J4" s="15"/>
      <c r="K4" s="109" t="s">
        <v>8</v>
      </c>
      <c r="L4" s="109"/>
      <c r="M4" s="109"/>
      <c r="N4" s="109"/>
      <c r="O4" s="109"/>
      <c r="P4" s="25"/>
      <c r="Q4" s="25"/>
      <c r="R4" s="13"/>
    </row>
    <row r="5" spans="1:23" x14ac:dyDescent="0.25">
      <c r="A5" s="14"/>
      <c r="B5" s="14"/>
      <c r="C5" s="14"/>
      <c r="D5" s="6"/>
      <c r="E5" s="107" t="s">
        <v>23</v>
      </c>
      <c r="F5" s="107"/>
      <c r="G5" s="107"/>
      <c r="H5" s="107" t="s">
        <v>7</v>
      </c>
      <c r="I5" s="107"/>
      <c r="J5" s="6"/>
      <c r="K5" s="110" t="s">
        <v>23</v>
      </c>
      <c r="L5" s="110"/>
      <c r="M5" s="110"/>
      <c r="N5" s="110" t="s">
        <v>7</v>
      </c>
      <c r="O5" s="110"/>
      <c r="P5" s="26"/>
      <c r="Q5" s="26"/>
      <c r="R5" s="13"/>
    </row>
    <row r="6" spans="1:23" x14ac:dyDescent="0.25">
      <c r="A6" s="5" t="s">
        <v>19</v>
      </c>
      <c r="B6" s="5" t="s">
        <v>20</v>
      </c>
      <c r="C6" s="5" t="s">
        <v>21</v>
      </c>
      <c r="D6" s="5"/>
      <c r="E6" s="7" t="s">
        <v>1</v>
      </c>
      <c r="F6" s="7" t="s">
        <v>4</v>
      </c>
      <c r="G6" s="7" t="s">
        <v>0</v>
      </c>
      <c r="H6" s="7" t="s">
        <v>1</v>
      </c>
      <c r="I6" s="7" t="s">
        <v>4</v>
      </c>
      <c r="J6" s="7"/>
      <c r="K6" s="7" t="s">
        <v>1</v>
      </c>
      <c r="L6" s="7" t="s">
        <v>4</v>
      </c>
      <c r="M6" s="7" t="s">
        <v>0</v>
      </c>
      <c r="N6" s="7" t="s">
        <v>1</v>
      </c>
      <c r="O6" s="7" t="s">
        <v>4</v>
      </c>
      <c r="P6" s="27"/>
      <c r="Q6" s="27"/>
      <c r="R6" s="10"/>
    </row>
    <row r="7" spans="1:23" x14ac:dyDescent="0.25">
      <c r="A7">
        <v>0</v>
      </c>
      <c r="B7">
        <v>100</v>
      </c>
      <c r="C7" s="0">
        <f>(A7+B7)/2</f>
        <v>50</v>
      </c>
      <c r="E7" s="1">
        <v>50331.6</v>
      </c>
      <c r="F7" s="1">
        <v>113498.99</v>
      </c>
      <c r="G7" s="1">
        <v>163830.59</v>
      </c>
      <c r="H7" s="16">
        <f>E7/E$135</f>
        <v>0.00111183370518456</v>
      </c>
      <c r="I7" s="16">
        <f>F7/F$135</f>
        <v>0.00339055982076176</v>
      </c>
      <c r="J7" s="9"/>
      <c r="K7" s="1">
        <v>725590.625</v>
      </c>
      <c r="L7" s="1">
        <v>806132.44</v>
      </c>
      <c r="M7" s="1">
        <v>1654095</v>
      </c>
      <c r="N7" s="16">
        <f>K7/K$135</f>
        <v>0.0179339732815937</v>
      </c>
      <c r="O7" s="16">
        <f>L7/L$135</f>
        <v>0.023140786542657</v>
      </c>
      <c r="P7" s="28"/>
      <c r="Q7" s="28"/>
      <c r="V7" s="4"/>
      <c r="W7" s="4"/>
    </row>
    <row r="8" spans="1:23" x14ac:dyDescent="0.25">
      <c r="A8">
        <v>100</v>
      </c>
      <c r="B8">
        <f>B7+200</f>
        <v>300</v>
      </c>
      <c r="C8" s="0">
        <f>(A8+B8)/2</f>
        <v>200</v>
      </c>
      <c r="E8" s="1">
        <v>104950.68</v>
      </c>
      <c r="F8" s="1">
        <v>152961.36</v>
      </c>
      <c r="G8" s="1">
        <v>257912.04</v>
      </c>
      <c r="H8" s="16">
        <f>E8/E$135</f>
        <v>0.00231837858136915</v>
      </c>
      <c r="I8" s="16">
        <f>F8/F$135</f>
        <v>0.00456942076176251</v>
      </c>
      <c r="J8" s="9"/>
      <c r="K8" s="1">
        <v>377361.81</v>
      </c>
      <c r="L8" s="1">
        <v>604636.81</v>
      </c>
      <c r="M8" s="1">
        <v>1094712</v>
      </c>
      <c r="N8" s="16">
        <f>K8/K$135</f>
        <v>0.00932701772164413</v>
      </c>
      <c r="O8" s="16">
        <f>L8/L$135</f>
        <v>0.0173566658054886</v>
      </c>
      <c r="P8" s="28"/>
      <c r="Q8" s="28"/>
      <c r="R8" t="s">
        <v>9</v>
      </c>
      <c r="V8" s="4"/>
      <c r="W8" s="4"/>
    </row>
    <row r="9" spans="1:23" x14ac:dyDescent="0.25">
      <c r="A9">
        <f>A8+200</f>
        <v>300</v>
      </c>
      <c r="B9">
        <f>B8+200</f>
        <v>500</v>
      </c>
      <c r="C9" s="0">
        <f>(A9+B9)/2</f>
        <v>400</v>
      </c>
      <c r="E9" s="1">
        <v>106910.1</v>
      </c>
      <c r="F9" s="1">
        <v>173480.44</v>
      </c>
      <c r="G9" s="1">
        <v>280390.54</v>
      </c>
      <c r="H9" s="16">
        <f>E9/E$135</f>
        <v>0.00236166250635092</v>
      </c>
      <c r="I9" s="16">
        <f>F9/F$135</f>
        <v>0.00518238805078417</v>
      </c>
      <c r="J9" s="9"/>
      <c r="K9" s="1">
        <v>362308.19</v>
      </c>
      <c r="L9" s="1">
        <v>647100.31</v>
      </c>
      <c r="M9" s="1">
        <v>1118489</v>
      </c>
      <c r="N9" s="16">
        <f>K9/K$135</f>
        <v>0.00895494673620208</v>
      </c>
      <c r="O9" s="16">
        <f>L9/L$135</f>
        <v>0.0185756203352853</v>
      </c>
      <c r="P9" s="28"/>
      <c r="Q9" s="28"/>
      <c r="V9" s="4"/>
      <c r="W9" s="4"/>
    </row>
    <row r="10" spans="1:23" x14ac:dyDescent="0.25">
      <c r="A10">
        <f>A9+200</f>
        <v>500</v>
      </c>
      <c r="B10">
        <f>B9+200</f>
        <v>700</v>
      </c>
      <c r="C10" s="0">
        <f>(A10+B10)/2</f>
        <v>600</v>
      </c>
      <c r="E10" s="1">
        <v>135532.3</v>
      </c>
      <c r="F10" s="1">
        <v>276334.61</v>
      </c>
      <c r="G10" s="1">
        <v>411866.91</v>
      </c>
      <c r="H10" s="16">
        <f>E10/E$135</f>
        <v>0.00299393182972895</v>
      </c>
      <c r="I10" s="16">
        <f>F10/F$135</f>
        <v>0.00825495474234503</v>
      </c>
      <c r="J10" s="9"/>
      <c r="K10" s="1">
        <v>318002.34</v>
      </c>
      <c r="L10" s="1">
        <v>560226.44</v>
      </c>
      <c r="M10" s="1">
        <v>969228.5</v>
      </c>
      <c r="N10" s="16">
        <f>K10/K$135</f>
        <v>0.00785986653155046</v>
      </c>
      <c r="O10" s="16">
        <f>L10/L$135</f>
        <v>0.0160818245493168</v>
      </c>
      <c r="P10" s="28"/>
      <c r="Q10" s="28"/>
      <c r="V10" s="4"/>
      <c r="W10" s="4"/>
    </row>
    <row r="11" spans="1:23" x14ac:dyDescent="0.25">
      <c r="A11">
        <f>A10+200</f>
        <v>700</v>
      </c>
      <c r="B11">
        <f>B10+200</f>
        <v>900</v>
      </c>
      <c r="C11" s="0">
        <f>(A11+B11)/2</f>
        <v>800</v>
      </c>
      <c r="E11" s="1">
        <v>131176.88</v>
      </c>
      <c r="F11" s="1">
        <v>218448.59</v>
      </c>
      <c r="G11" s="1">
        <v>349625.47</v>
      </c>
      <c r="H11" s="16">
        <f>E11/E$135</f>
        <v>0.00289771985243765</v>
      </c>
      <c r="I11" s="16">
        <f>F11/F$135</f>
        <v>0.00652572337565347</v>
      </c>
      <c r="J11" s="9"/>
      <c r="K11" s="1">
        <v>291915</v>
      </c>
      <c r="L11" s="1">
        <v>515724.875</v>
      </c>
      <c r="M11" s="1">
        <v>889447.125</v>
      </c>
      <c r="N11" s="16">
        <f>K11/K$135</f>
        <v>0.00721508193479819</v>
      </c>
      <c r="O11" s="16">
        <f>L11/L$135</f>
        <v>0.0148043654552762</v>
      </c>
      <c r="P11" s="28"/>
      <c r="Q11" s="28"/>
      <c r="V11" s="4"/>
      <c r="W11" s="4"/>
    </row>
    <row r="12" spans="1:23" x14ac:dyDescent="0.25">
      <c r="A12">
        <f>A11+200</f>
        <v>900</v>
      </c>
      <c r="B12">
        <f>B11+200</f>
        <v>1100</v>
      </c>
      <c r="C12" s="0">
        <f>(A12+B12)/2</f>
        <v>1000</v>
      </c>
      <c r="E12" s="1">
        <v>199116.61</v>
      </c>
      <c r="F12" s="1">
        <v>299425.55</v>
      </c>
      <c r="G12" s="1">
        <v>498542.16</v>
      </c>
      <c r="H12" s="16">
        <f>E12/E$135</f>
        <v>0.0043985201793722</v>
      </c>
      <c r="I12" s="16">
        <f>F12/F$135</f>
        <v>0.00894475130694548</v>
      </c>
      <c r="J12" s="9"/>
      <c r="K12" s="1">
        <v>292711.84</v>
      </c>
      <c r="L12" s="1">
        <v>516828.56</v>
      </c>
      <c r="M12" s="1">
        <v>886832.125</v>
      </c>
      <c r="N12" s="16">
        <f>K12/K$135</f>
        <v>0.00723477693467461</v>
      </c>
      <c r="O12" s="16">
        <f>L12/L$135</f>
        <v>0.0148360477666781</v>
      </c>
      <c r="P12" s="28"/>
      <c r="Q12" s="28"/>
      <c r="V12" s="4"/>
      <c r="W12" s="4"/>
    </row>
    <row r="13" spans="1:23" x14ac:dyDescent="0.25">
      <c r="A13">
        <f>A12+200</f>
        <v>1100</v>
      </c>
      <c r="B13">
        <f>B12+200</f>
        <v>1300</v>
      </c>
      <c r="C13" s="0">
        <f>(A13+B13)/2</f>
        <v>1200</v>
      </c>
      <c r="E13" s="1">
        <v>190796.7</v>
      </c>
      <c r="F13" s="1">
        <v>311828.34</v>
      </c>
      <c r="G13" s="1">
        <v>502625.04</v>
      </c>
      <c r="H13" s="16">
        <f>E13/E$135</f>
        <v>0.00421473193576178</v>
      </c>
      <c r="I13" s="16">
        <f>F13/F$135</f>
        <v>0.00931526034353996</v>
      </c>
      <c r="J13" s="9"/>
      <c r="K13" s="1">
        <v>284849.59</v>
      </c>
      <c r="L13" s="1">
        <v>500011.78</v>
      </c>
      <c r="M13" s="1">
        <v>856602.81</v>
      </c>
      <c r="N13" s="16">
        <f>K13/K$135</f>
        <v>0.0070404505795991</v>
      </c>
      <c r="O13" s="16">
        <f>L13/L$135</f>
        <v>0.0143533063497531</v>
      </c>
      <c r="P13" s="28"/>
      <c r="Q13" s="28"/>
      <c r="V13" s="4"/>
      <c r="W13" s="4"/>
    </row>
    <row r="14" spans="1:23" x14ac:dyDescent="0.25">
      <c r="A14">
        <f>A13+200</f>
        <v>1300</v>
      </c>
      <c r="B14">
        <f>B13+200</f>
        <v>1500</v>
      </c>
      <c r="C14" s="0">
        <f>(A14+B14)/2</f>
        <v>1400</v>
      </c>
      <c r="E14" s="1">
        <v>173470.31</v>
      </c>
      <c r="F14" s="1">
        <v>300116.54</v>
      </c>
      <c r="G14" s="1">
        <v>473586.85</v>
      </c>
      <c r="H14" s="16">
        <f>E14/E$135</f>
        <v>0.0038319889990943</v>
      </c>
      <c r="I14" s="16">
        <f>F14/F$135</f>
        <v>0.00896539327856609</v>
      </c>
      <c r="J14" s="9"/>
      <c r="K14" s="1">
        <v>275312.09</v>
      </c>
      <c r="L14" s="1">
        <v>495495.25</v>
      </c>
      <c r="M14" s="1">
        <v>836767.25</v>
      </c>
      <c r="N14" s="16">
        <f>K14/K$135</f>
        <v>0.00680471810969129</v>
      </c>
      <c r="O14" s="16">
        <f>L14/L$135</f>
        <v>0.0142236551268802</v>
      </c>
      <c r="P14" s="28"/>
      <c r="Q14" s="28"/>
      <c r="V14" s="4"/>
      <c r="W14" s="4"/>
    </row>
    <row r="15" spans="1:23" x14ac:dyDescent="0.25">
      <c r="A15">
        <f>A14+200</f>
        <v>1500</v>
      </c>
      <c r="B15">
        <f>B14+200</f>
        <v>1700</v>
      </c>
      <c r="C15" s="0">
        <f>(A15+B15)/2</f>
        <v>1600</v>
      </c>
      <c r="E15" s="1">
        <v>231708.45</v>
      </c>
      <c r="F15" s="1">
        <v>382234.28</v>
      </c>
      <c r="G15" s="1">
        <v>613942.73</v>
      </c>
      <c r="H15" s="16">
        <f>E15/E$135</f>
        <v>0.00511847953345556</v>
      </c>
      <c r="I15" s="16">
        <f>F15/F$135</f>
        <v>0.0114184997759522</v>
      </c>
      <c r="J15" s="9"/>
      <c r="K15" s="1">
        <v>262057.58</v>
      </c>
      <c r="L15" s="1">
        <v>472563.5</v>
      </c>
      <c r="M15" s="1">
        <v>795676.81</v>
      </c>
      <c r="N15" s="16">
        <f>K15/K$135</f>
        <v>0.00647711460985195</v>
      </c>
      <c r="O15" s="16">
        <f>L15/L$135</f>
        <v>0.0135653777701229</v>
      </c>
      <c r="P15" s="28"/>
      <c r="Q15" s="28" t="s">
        <v>9</v>
      </c>
      <c r="V15" s="4"/>
      <c r="W15" s="4"/>
    </row>
    <row r="16" spans="1:23" x14ac:dyDescent="0.25">
      <c r="A16">
        <f>A15+200</f>
        <v>1700</v>
      </c>
      <c r="B16">
        <f>B15+200</f>
        <v>1900</v>
      </c>
      <c r="C16" s="0">
        <f>(A16+B16)/2</f>
        <v>1800</v>
      </c>
      <c r="E16" s="1">
        <v>230046.83</v>
      </c>
      <c r="F16" s="1">
        <v>421418.79</v>
      </c>
      <c r="G16" s="1">
        <v>651465.62</v>
      </c>
      <c r="H16" s="16">
        <f>E16/E$135</f>
        <v>0.00508177406171994</v>
      </c>
      <c r="I16" s="16">
        <f>F16/F$135</f>
        <v>0.0125890601941748</v>
      </c>
      <c r="J16" s="9"/>
      <c r="K16" s="1">
        <v>249554.25</v>
      </c>
      <c r="L16" s="1">
        <v>474209.41</v>
      </c>
      <c r="M16" s="1">
        <v>782074.75</v>
      </c>
      <c r="N16" s="16">
        <f>K16/K$135</f>
        <v>0.00616807755999901</v>
      </c>
      <c r="O16" s="16">
        <f>L16/L$135</f>
        <v>0.0136126251578827</v>
      </c>
      <c r="P16" s="28"/>
      <c r="Q16" s="28"/>
      <c r="V16" s="4"/>
      <c r="W16" s="4"/>
    </row>
    <row r="17" spans="1:28" x14ac:dyDescent="0.25">
      <c r="A17">
        <f>A16+200</f>
        <v>1900</v>
      </c>
      <c r="B17">
        <f>B16+200</f>
        <v>2100</v>
      </c>
      <c r="C17" s="0">
        <f>(A17+B17)/2</f>
        <v>2000</v>
      </c>
      <c r="E17" s="1">
        <v>279020.49</v>
      </c>
      <c r="F17" s="1">
        <v>422941.98</v>
      </c>
      <c r="G17" s="1">
        <v>701962.47</v>
      </c>
      <c r="H17" s="16">
        <f>E17/E$135</f>
        <v>0.00616361063862688</v>
      </c>
      <c r="I17" s="16">
        <f>F17/F$135</f>
        <v>0.0126345625093353</v>
      </c>
      <c r="J17" s="9"/>
      <c r="K17" s="1">
        <v>240608.45</v>
      </c>
      <c r="L17" s="1">
        <v>467087.25</v>
      </c>
      <c r="M17" s="1">
        <v>762307.19</v>
      </c>
      <c r="N17" s="16">
        <f>K17/K$135</f>
        <v>0.00594696977186782</v>
      </c>
      <c r="O17" s="16">
        <f>L17/L$135</f>
        <v>0.01340817688598</v>
      </c>
      <c r="P17" s="28"/>
      <c r="Q17" s="28"/>
      <c r="V17" s="4"/>
      <c r="W17" s="4"/>
    </row>
    <row r="18" spans="1:28" x14ac:dyDescent="0.25">
      <c r="A18">
        <f>A17+200</f>
        <v>2100</v>
      </c>
      <c r="B18">
        <f>B17+200</f>
        <v>2300</v>
      </c>
      <c r="C18" s="0">
        <f>(A18+B18)/2</f>
        <v>2200</v>
      </c>
      <c r="E18" s="1">
        <v>199542.18</v>
      </c>
      <c r="F18" s="1">
        <v>531153.03</v>
      </c>
      <c r="G18" s="1">
        <v>730695.21</v>
      </c>
      <c r="H18" s="16">
        <f>E18/E$135</f>
        <v>0.00440792109390532</v>
      </c>
      <c r="I18" s="16">
        <f>F18/F$135</f>
        <v>0.015867155489171</v>
      </c>
      <c r="J18" s="9"/>
      <c r="K18" s="1">
        <v>242194.41</v>
      </c>
      <c r="L18" s="1">
        <v>461532.5</v>
      </c>
      <c r="M18" s="1">
        <v>756176.625</v>
      </c>
      <c r="N18" s="16">
        <f>K18/K$135</f>
        <v>0.00598616896117057</v>
      </c>
      <c r="O18" s="16">
        <f>L18/L$135</f>
        <v>0.0132487225858307</v>
      </c>
      <c r="P18" s="28"/>
      <c r="Q18" s="28"/>
      <c r="V18" s="4"/>
      <c r="W18" s="4"/>
    </row>
    <row r="19" spans="1:28" x14ac:dyDescent="0.25">
      <c r="A19">
        <f>A18+200</f>
        <v>2300</v>
      </c>
      <c r="B19">
        <f>B18+200</f>
        <v>2500</v>
      </c>
      <c r="C19" s="0">
        <f>(A19+B19)/2</f>
        <v>2400</v>
      </c>
      <c r="E19" s="1">
        <v>331253.69</v>
      </c>
      <c r="F19" s="1">
        <v>581468.05</v>
      </c>
      <c r="G19" s="1">
        <v>912721.74</v>
      </c>
      <c r="H19" s="16">
        <f>E19/E$135</f>
        <v>0.00731745101504341</v>
      </c>
      <c r="I19" s="16">
        <f>F19/F$135</f>
        <v>0.0173702180731889</v>
      </c>
      <c r="J19" s="9"/>
      <c r="K19" s="1">
        <v>241809.375</v>
      </c>
      <c r="L19" s="1">
        <v>454907.625</v>
      </c>
      <c r="M19" s="1">
        <v>749107.19</v>
      </c>
      <c r="N19" s="16">
        <f>K19/K$135</f>
        <v>0.00597665228997256</v>
      </c>
      <c r="O19" s="16">
        <f>L19/L$135</f>
        <v>0.0130585493455047</v>
      </c>
      <c r="P19" s="28"/>
      <c r="Q19" s="28"/>
      <c r="V19" s="4"/>
      <c r="W19" s="4"/>
    </row>
    <row r="20" spans="1:28" x14ac:dyDescent="0.25">
      <c r="A20">
        <f>A19+200</f>
        <v>2500</v>
      </c>
      <c r="B20">
        <f>B19+200</f>
        <v>2700</v>
      </c>
      <c r="C20" s="0">
        <f>(A20+B20)/2</f>
        <v>2600</v>
      </c>
      <c r="E20" s="1">
        <v>222612.48</v>
      </c>
      <c r="F20" s="1">
        <v>656539.3</v>
      </c>
      <c r="G20" s="1">
        <v>879151.78</v>
      </c>
      <c r="H20" s="16">
        <f>E20/E$135</f>
        <v>0.00491754799089885</v>
      </c>
      <c r="I20" s="16">
        <f>F20/F$135</f>
        <v>0.0196128244958925</v>
      </c>
      <c r="J20" s="9"/>
      <c r="K20" s="1">
        <v>244761.05</v>
      </c>
      <c r="L20" s="1">
        <v>453172.94</v>
      </c>
      <c r="M20" s="1">
        <v>747484.06</v>
      </c>
      <c r="N20" s="16">
        <f>K20/K$135</f>
        <v>0.00604960700956524</v>
      </c>
      <c r="O20" s="16">
        <f>L20/L$135</f>
        <v>0.013008753588242</v>
      </c>
      <c r="P20" s="28"/>
      <c r="Q20" s="28"/>
      <c r="V20" s="4"/>
      <c r="W20" s="4"/>
    </row>
    <row r="21" spans="1:28" x14ac:dyDescent="0.25">
      <c r="A21">
        <f>A20+200</f>
        <v>2700</v>
      </c>
      <c r="B21">
        <f>B20+200</f>
        <v>2900</v>
      </c>
      <c r="C21" s="0">
        <f>(A21+B21)/2</f>
        <v>2800</v>
      </c>
      <c r="E21" s="1">
        <v>355889.65</v>
      </c>
      <c r="F21" s="1">
        <v>634002.57</v>
      </c>
      <c r="G21" s="1">
        <v>989892.22</v>
      </c>
      <c r="H21" s="16">
        <f>E21/E$135</f>
        <v>0.00786166361085953</v>
      </c>
      <c r="I21" s="16">
        <f>F21/F$135</f>
        <v>0.0189395838685586</v>
      </c>
      <c r="J21" s="9"/>
      <c r="K21" s="1">
        <v>241849.44</v>
      </c>
      <c r="L21" s="1">
        <v>453322.03</v>
      </c>
      <c r="M21" s="1">
        <v>743738.875</v>
      </c>
      <c r="N21" s="16">
        <f>K21/K$135</f>
        <v>0.00597764255171902</v>
      </c>
      <c r="O21" s="16">
        <f>L21/L$135</f>
        <v>0.0130130333562981</v>
      </c>
      <c r="P21" s="28"/>
      <c r="Q21" s="28"/>
      <c r="V21" s="4"/>
      <c r="W21" s="4"/>
    </row>
    <row r="22" spans="1:28" x14ac:dyDescent="0.25">
      <c r="A22">
        <f>A21+200</f>
        <v>2900</v>
      </c>
      <c r="B22">
        <f>B21+200</f>
        <v>3100</v>
      </c>
      <c r="C22" s="0">
        <f>(A22+B22)/2</f>
        <v>3000</v>
      </c>
      <c r="E22" s="1">
        <v>393495.68</v>
      </c>
      <c r="F22" s="1">
        <v>718174.19</v>
      </c>
      <c r="G22" s="1">
        <v>1111670</v>
      </c>
      <c r="H22" s="16">
        <f>E22/E$135</f>
        <v>0.00869238728489695</v>
      </c>
      <c r="I22" s="16">
        <f>F22/F$135</f>
        <v>0.021454046004481</v>
      </c>
      <c r="J22" s="9"/>
      <c r="K22" s="1">
        <v>254362.83</v>
      </c>
      <c r="L22" s="1">
        <v>459865.19</v>
      </c>
      <c r="M22" s="1">
        <v>767473.94</v>
      </c>
      <c r="N22" s="16">
        <f>K22/K$135</f>
        <v>0.00628692824835018</v>
      </c>
      <c r="O22" s="16">
        <f>L22/L$135</f>
        <v>0.0132008608910323</v>
      </c>
      <c r="P22" s="28"/>
      <c r="Q22" s="28"/>
      <c r="V22" s="4"/>
      <c r="W22" s="4"/>
      <c r="AB22" t="s">
        <v>9</v>
      </c>
    </row>
    <row r="23" spans="1:28" x14ac:dyDescent="0.25">
      <c r="A23">
        <f>A22+200</f>
        <v>3100</v>
      </c>
      <c r="B23">
        <f>B22+200</f>
        <v>3300</v>
      </c>
      <c r="C23" s="0">
        <f>(A23+B23)/2</f>
        <v>3200</v>
      </c>
      <c r="E23" s="1">
        <v>385696.21</v>
      </c>
      <c r="F23" s="1">
        <v>730930.52</v>
      </c>
      <c r="G23" s="1">
        <v>1116627</v>
      </c>
      <c r="H23" s="16">
        <f>E23/E$135</f>
        <v>0.00852009565044512</v>
      </c>
      <c r="I23" s="16">
        <f>F23/F$135</f>
        <v>0.0218351163554892</v>
      </c>
      <c r="J23" s="9"/>
      <c r="K23" s="1">
        <v>249449.8</v>
      </c>
      <c r="L23" s="1">
        <v>452936.44</v>
      </c>
      <c r="M23" s="1">
        <v>749025.81</v>
      </c>
      <c r="N23" s="16">
        <f>K23/K$135</f>
        <v>0.00616549593415556</v>
      </c>
      <c r="O23" s="16">
        <f>L23/L$135</f>
        <v>0.0130019646342864</v>
      </c>
      <c r="P23" s="28"/>
      <c r="Q23" s="28"/>
      <c r="V23" s="4"/>
      <c r="W23" s="4"/>
    </row>
    <row r="24" spans="1:28" x14ac:dyDescent="0.25">
      <c r="A24">
        <f>A23+200</f>
        <v>3300</v>
      </c>
      <c r="B24">
        <f>B23+200</f>
        <v>3500</v>
      </c>
      <c r="C24" s="0">
        <f>(A24+B24)/2</f>
        <v>3400</v>
      </c>
      <c r="E24" s="1">
        <v>328871.79</v>
      </c>
      <c r="F24" s="1">
        <v>773246.57</v>
      </c>
      <c r="G24" s="1">
        <v>1102118</v>
      </c>
      <c r="H24" s="16">
        <f>E24/E$135</f>
        <v>0.00726483443416024</v>
      </c>
      <c r="I24" s="16">
        <f>F24/F$135</f>
        <v>0.0230992253920836</v>
      </c>
      <c r="J24" s="9"/>
      <c r="K24" s="1">
        <v>265931.125</v>
      </c>
      <c r="L24" s="1">
        <v>491696.03</v>
      </c>
      <c r="M24" s="1">
        <v>806332</v>
      </c>
      <c r="N24" s="16">
        <f>K24/K$135</f>
        <v>0.00657285461825552</v>
      </c>
      <c r="O24" s="16">
        <f>L24/L$135</f>
        <v>0.0141145949592376</v>
      </c>
      <c r="P24" s="28"/>
      <c r="Q24" s="28"/>
      <c r="V24" s="4"/>
      <c r="W24" s="4"/>
    </row>
    <row r="25" spans="1:28" x14ac:dyDescent="0.25">
      <c r="A25">
        <f>A24+200</f>
        <v>3500</v>
      </c>
      <c r="B25">
        <f>B24+200</f>
        <v>3700</v>
      </c>
      <c r="C25" s="0">
        <f>(A25+B25)/2</f>
        <v>3600</v>
      </c>
      <c r="E25" s="1">
        <v>458295.08</v>
      </c>
      <c r="F25" s="1">
        <v>786104.12</v>
      </c>
      <c r="G25" s="1">
        <v>1244399.2</v>
      </c>
      <c r="H25" s="16">
        <f>E25/E$135</f>
        <v>0.0101238171817358</v>
      </c>
      <c r="I25" s="16">
        <f>F25/F$135</f>
        <v>0.0234833194921583</v>
      </c>
      <c r="J25" s="9"/>
      <c r="K25" s="1">
        <v>280175.16</v>
      </c>
      <c r="L25" s="1">
        <v>502125.56</v>
      </c>
      <c r="M25" s="1">
        <v>833142.31</v>
      </c>
      <c r="N25" s="16">
        <f>K25/K$135</f>
        <v>0.00692491559356385</v>
      </c>
      <c r="O25" s="16">
        <f>L25/L$135</f>
        <v>0.0144139843839706</v>
      </c>
      <c r="P25" s="28"/>
      <c r="Q25" s="28"/>
      <c r="V25" s="4"/>
      <c r="W25" s="4"/>
    </row>
    <row r="26" spans="1:28" x14ac:dyDescent="0.25">
      <c r="A26">
        <f>A25+200</f>
        <v>3700</v>
      </c>
      <c r="B26">
        <f>B25+200</f>
        <v>3900</v>
      </c>
      <c r="C26" s="0">
        <f>(A26+B26)/2</f>
        <v>3800</v>
      </c>
      <c r="E26" s="1">
        <v>376400.12</v>
      </c>
      <c r="F26" s="1">
        <v>804647.92</v>
      </c>
      <c r="G26" s="1">
        <v>1181048</v>
      </c>
      <c r="H26" s="16">
        <f>E26/E$135</f>
        <v>0.00831474342265126</v>
      </c>
      <c r="I26" s="16">
        <f>F26/F$135</f>
        <v>0.0240372791635549</v>
      </c>
      <c r="J26" s="9"/>
      <c r="K26" s="1">
        <v>296493.97</v>
      </c>
      <c r="L26" s="1">
        <v>574815.19</v>
      </c>
      <c r="M26" s="1">
        <v>924682.06</v>
      </c>
      <c r="N26" s="16">
        <f>K26/K$135</f>
        <v>0.0073282574952421</v>
      </c>
      <c r="O26" s="16">
        <f>L26/L$135</f>
        <v>0.016500608278792</v>
      </c>
      <c r="P26" s="28"/>
      <c r="Q26" s="28"/>
      <c r="V26" s="1"/>
      <c r="W26" s="4"/>
    </row>
    <row r="27" spans="1:28" x14ac:dyDescent="0.25">
      <c r="A27">
        <f>A26+200</f>
        <v>3900</v>
      </c>
      <c r="B27">
        <f>B26+200</f>
        <v>4100</v>
      </c>
      <c r="C27" s="0">
        <f>(A27+B27)/2</f>
        <v>4000</v>
      </c>
      <c r="E27" s="1">
        <v>512868.08</v>
      </c>
      <c r="F27" s="1">
        <v>733212.57</v>
      </c>
      <c r="G27" s="1">
        <v>1246081</v>
      </c>
      <c r="H27" s="16">
        <f>E27/E$135</f>
        <v>0.0113293441427909</v>
      </c>
      <c r="I27" s="16">
        <f>F27/F$135</f>
        <v>0.0219032881254668</v>
      </c>
      <c r="J27" s="9"/>
      <c r="K27" s="1">
        <v>398791.44</v>
      </c>
      <c r="L27" s="1">
        <v>779364.81</v>
      </c>
      <c r="M27" s="1">
        <v>1244461</v>
      </c>
      <c r="N27" s="16">
        <f>K27/K$135</f>
        <v>0.00985668059022714</v>
      </c>
      <c r="O27" s="16">
        <f>L27/L$135</f>
        <v>0.022372396658629</v>
      </c>
      <c r="P27" s="28"/>
      <c r="Q27" s="28"/>
      <c r="V27" s="4"/>
      <c r="W27" s="1"/>
    </row>
    <row r="28" spans="1:28" x14ac:dyDescent="0.25">
      <c r="A28">
        <f>A27+200</f>
        <v>4100</v>
      </c>
      <c r="B28">
        <f>B27+200</f>
        <v>4300</v>
      </c>
      <c r="C28" s="0">
        <f>(A28+B28)/2</f>
        <v>4200</v>
      </c>
      <c r="E28" s="1">
        <v>443350.2</v>
      </c>
      <c r="F28" s="1">
        <v>1001559.5</v>
      </c>
      <c r="G28" s="1">
        <v>1444909.7</v>
      </c>
      <c r="H28" s="16">
        <f>E28/E$135</f>
        <v>0.00979368221078442</v>
      </c>
      <c r="I28" s="16">
        <f>F28/F$135</f>
        <v>0.0299196265870052</v>
      </c>
      <c r="J28" s="9"/>
      <c r="K28" s="1">
        <v>365601.5</v>
      </c>
      <c r="L28" s="1">
        <v>691223.06</v>
      </c>
      <c r="M28" s="1">
        <v>1113698</v>
      </c>
      <c r="N28" s="16">
        <f>K28/K$135</f>
        <v>0.00903634543612052</v>
      </c>
      <c r="O28" s="16">
        <f>L28/L$135</f>
        <v>0.0198422051900333</v>
      </c>
      <c r="P28" s="28"/>
      <c r="Q28" s="28"/>
      <c r="V28" s="1"/>
      <c r="W28" s="1"/>
    </row>
    <row r="29" spans="1:28" x14ac:dyDescent="0.25">
      <c r="A29">
        <f>A28+200</f>
        <v>4300</v>
      </c>
      <c r="B29">
        <f>B28+200</f>
        <v>4500</v>
      </c>
      <c r="C29" s="0">
        <f>(A29+B29)/2</f>
        <v>4400</v>
      </c>
      <c r="E29" s="1">
        <v>425203.87</v>
      </c>
      <c r="F29" s="1">
        <v>804031.67</v>
      </c>
      <c r="G29" s="1">
        <v>1229236</v>
      </c>
      <c r="H29" s="16">
        <f>E29/E$135</f>
        <v>0.00939282665841967</v>
      </c>
      <c r="I29" s="16">
        <f>F29/F$135</f>
        <v>0.0240188699029126</v>
      </c>
      <c r="J29" s="9"/>
      <c r="K29" s="1">
        <v>373353.72</v>
      </c>
      <c r="L29" s="1">
        <v>737101.81</v>
      </c>
      <c r="M29" s="1">
        <v>1170930</v>
      </c>
      <c r="N29" s="16">
        <f>K29/K$135</f>
        <v>0.00922795224795472</v>
      </c>
      <c r="O29" s="16">
        <f>L29/L$135</f>
        <v>0.021159197669078</v>
      </c>
      <c r="P29" s="28"/>
      <c r="Q29" s="28"/>
      <c r="V29" s="1"/>
      <c r="W29" s="4"/>
    </row>
    <row r="30" spans="1:28" x14ac:dyDescent="0.25">
      <c r="A30">
        <f>A29+200</f>
        <v>4500</v>
      </c>
      <c r="B30">
        <f>B29+200</f>
        <v>4700</v>
      </c>
      <c r="C30" s="0">
        <f>(A30+B30)/2</f>
        <v>4600</v>
      </c>
      <c r="E30" s="1">
        <v>500415.99</v>
      </c>
      <c r="F30" s="1">
        <v>867484.61</v>
      </c>
      <c r="G30" s="1">
        <v>1367900.6</v>
      </c>
      <c r="H30" s="16">
        <f>E30/E$135</f>
        <v>0.0110542753319048</v>
      </c>
      <c r="I30" s="16">
        <f>F30/F$135</f>
        <v>0.0259144020911128</v>
      </c>
      <c r="J30" s="9"/>
      <c r="K30" s="1">
        <v>404542.125</v>
      </c>
      <c r="L30" s="1">
        <v>750783.44</v>
      </c>
      <c r="M30" s="1">
        <v>1214672</v>
      </c>
      <c r="N30" s="16">
        <f>K30/K$135</f>
        <v>0.0099988167033293</v>
      </c>
      <c r="O30" s="16">
        <f>L30/L$135</f>
        <v>0.0215519416695373</v>
      </c>
      <c r="P30" s="28"/>
      <c r="Q30" s="28"/>
      <c r="V30" s="4"/>
      <c r="W30" s="4"/>
    </row>
    <row r="31" spans="1:28" x14ac:dyDescent="0.25">
      <c r="A31">
        <f>A30+200</f>
        <v>4700</v>
      </c>
      <c r="B31">
        <f>B30+200</f>
        <v>4900</v>
      </c>
      <c r="C31" s="0">
        <f>(A31+B31)/2</f>
        <v>4800</v>
      </c>
      <c r="E31" s="1">
        <v>580478.99</v>
      </c>
      <c r="F31" s="1">
        <v>862725.44</v>
      </c>
      <c r="G31" s="1">
        <v>1443204</v>
      </c>
      <c r="H31" s="16">
        <f>E31/E$135</f>
        <v>0.0128228807793413</v>
      </c>
      <c r="I31" s="16">
        <f>F31/F$135</f>
        <v>0.0257722312173264</v>
      </c>
      <c r="J31" s="9"/>
      <c r="K31" s="1">
        <v>422769.53</v>
      </c>
      <c r="L31" s="1">
        <v>779259.625</v>
      </c>
      <c r="M31" s="1">
        <v>1260739.5</v>
      </c>
      <c r="N31" s="16">
        <f>K31/K$135</f>
        <v>0.0104493321634247</v>
      </c>
      <c r="O31" s="16">
        <f>L31/L$135</f>
        <v>0.0223693772247101</v>
      </c>
      <c r="P31" s="28"/>
      <c r="Q31" s="28"/>
      <c r="V31" s="4"/>
      <c r="W31" s="4"/>
    </row>
    <row r="32" spans="1:28" x14ac:dyDescent="0.25">
      <c r="A32">
        <f>A31+200</f>
        <v>4900</v>
      </c>
      <c r="B32">
        <f>B31+200</f>
        <v>5100</v>
      </c>
      <c r="C32" s="0">
        <f>(A32+B32)/2</f>
        <v>5000</v>
      </c>
      <c r="E32" s="1">
        <v>545625.4</v>
      </c>
      <c r="F32" s="1">
        <v>887676.75</v>
      </c>
      <c r="G32" s="1">
        <v>1433302</v>
      </c>
      <c r="H32" s="16">
        <f>E32/E$135</f>
        <v>0.0120529589785504</v>
      </c>
      <c r="I32" s="16">
        <f>F32/F$135</f>
        <v>0.0265176026885736</v>
      </c>
      <c r="J32" s="9"/>
      <c r="K32" s="1">
        <v>466912.09</v>
      </c>
      <c r="L32" s="1">
        <v>900131.06</v>
      </c>
      <c r="M32" s="1">
        <v>1433520.5</v>
      </c>
      <c r="N32" s="16">
        <f>K32/K$135</f>
        <v>0.0115403764304605</v>
      </c>
      <c r="O32" s="16">
        <f>L32/L$135</f>
        <v>0.0258391049489034</v>
      </c>
      <c r="P32" s="28"/>
      <c r="Q32" s="28"/>
      <c r="V32" s="1"/>
      <c r="W32" s="1"/>
    </row>
    <row r="33" spans="1:23" x14ac:dyDescent="0.25">
      <c r="A33">
        <f>A32+200</f>
        <v>5100</v>
      </c>
      <c r="B33">
        <f>B32+200</f>
        <v>5300</v>
      </c>
      <c r="C33" s="0">
        <f>(A33+B33)/2</f>
        <v>5200</v>
      </c>
      <c r="E33" s="1">
        <v>512645.27</v>
      </c>
      <c r="F33" s="1">
        <v>897990.25</v>
      </c>
      <c r="G33" s="1">
        <v>1410636</v>
      </c>
      <c r="H33" s="16">
        <f>E33/E$135</f>
        <v>0.0113244222315492</v>
      </c>
      <c r="I33" s="16">
        <f>F33/F$135</f>
        <v>0.0268256982823002</v>
      </c>
      <c r="J33" s="9"/>
      <c r="K33" s="1">
        <v>452655.97</v>
      </c>
      <c r="L33" s="1">
        <v>880127.125</v>
      </c>
      <c r="M33" s="1">
        <v>1395521</v>
      </c>
      <c r="N33" s="16">
        <f>K33/K$135</f>
        <v>0.0111880167577053</v>
      </c>
      <c r="O33" s="16">
        <f>L33/L$135</f>
        <v>0.0252648732632908</v>
      </c>
      <c r="P33" s="28"/>
      <c r="Q33" s="28"/>
      <c r="V33" s="1"/>
      <c r="W33" s="4"/>
    </row>
    <row r="34" spans="1:23" x14ac:dyDescent="0.25">
      <c r="A34">
        <f>A33+200</f>
        <v>5300</v>
      </c>
      <c r="B34">
        <f>B33+200</f>
        <v>5500</v>
      </c>
      <c r="C34" s="0">
        <f>(A34+B34)/2</f>
        <v>5400</v>
      </c>
      <c r="E34" s="1">
        <v>455329.48</v>
      </c>
      <c r="F34" s="1">
        <v>820588.36</v>
      </c>
      <c r="G34" s="1">
        <v>1275918</v>
      </c>
      <c r="H34" s="16">
        <f>E34/E$135</f>
        <v>0.0100583065674082</v>
      </c>
      <c r="I34" s="16">
        <f>F34/F$135</f>
        <v>0.0245134685586258</v>
      </c>
      <c r="J34" s="9"/>
      <c r="K34" s="1">
        <v>538181.19</v>
      </c>
      <c r="L34" s="1">
        <v>984433.25</v>
      </c>
      <c r="M34" s="1">
        <v>1590331</v>
      </c>
      <c r="N34" s="16">
        <f>K34/K$135</f>
        <v>0.0133018905558714</v>
      </c>
      <c r="O34" s="16">
        <f>L34/L$135</f>
        <v>0.0282590782523826</v>
      </c>
      <c r="P34" s="28"/>
      <c r="Q34" s="28"/>
      <c r="V34" s="4"/>
      <c r="W34" s="4"/>
    </row>
    <row r="35" spans="1:23" x14ac:dyDescent="0.25">
      <c r="A35">
        <f>A34+200</f>
        <v>5500</v>
      </c>
      <c r="B35">
        <f>B34+200</f>
        <v>5700</v>
      </c>
      <c r="C35" s="0">
        <f>(A35+B35)/2</f>
        <v>5600</v>
      </c>
      <c r="E35" s="1">
        <v>455686.77</v>
      </c>
      <c r="F35" s="1">
        <v>765966.6</v>
      </c>
      <c r="G35" s="1">
        <v>1221653</v>
      </c>
      <c r="H35" s="16">
        <f>E35/E$135</f>
        <v>0.0100661991649915</v>
      </c>
      <c r="I35" s="16">
        <f>F35/F$135</f>
        <v>0.0228817505601195</v>
      </c>
      <c r="J35" s="9"/>
      <c r="K35" s="1">
        <v>522229.47</v>
      </c>
      <c r="L35" s="1">
        <v>966044.375</v>
      </c>
      <c r="M35" s="1">
        <v>1553889</v>
      </c>
      <c r="N35" s="16">
        <f>K35/K$135</f>
        <v>0.0129076217899602</v>
      </c>
      <c r="O35" s="16">
        <f>L35/L$135</f>
        <v>0.0277312083763922</v>
      </c>
      <c r="P35" s="28"/>
      <c r="Q35" s="28"/>
      <c r="V35" s="4"/>
      <c r="W35" s="1"/>
    </row>
    <row r="36" spans="1:23" x14ac:dyDescent="0.25">
      <c r="A36">
        <f>A35+200</f>
        <v>5700</v>
      </c>
      <c r="B36">
        <f>B35+200</f>
        <v>5900</v>
      </c>
      <c r="C36" s="0">
        <f>(A36+B36)/2</f>
        <v>5800</v>
      </c>
      <c r="E36" s="1">
        <v>658669.55</v>
      </c>
      <c r="F36" s="1">
        <v>945407.97</v>
      </c>
      <c r="G36" s="1">
        <v>1604078</v>
      </c>
      <c r="H36" s="16">
        <f>E36/E$135</f>
        <v>0.0145501237049637</v>
      </c>
      <c r="I36" s="16">
        <f>F36/F$135</f>
        <v>0.0282422097087379</v>
      </c>
      <c r="J36" s="9"/>
      <c r="K36" s="1">
        <v>519894.22</v>
      </c>
      <c r="L36" s="1">
        <v>966654.69</v>
      </c>
      <c r="M36" s="1">
        <v>1551776</v>
      </c>
      <c r="N36" s="16">
        <f>K36/K$135</f>
        <v>0.0128499028646284</v>
      </c>
      <c r="O36" s="16">
        <f>L36/L$135</f>
        <v>0.0277487280399587</v>
      </c>
      <c r="P36" s="28"/>
      <c r="Q36" s="28"/>
      <c r="V36" s="1"/>
      <c r="W36" s="1"/>
    </row>
    <row r="37" spans="1:23" x14ac:dyDescent="0.25">
      <c r="A37">
        <f>A36+200</f>
        <v>5900</v>
      </c>
      <c r="B37">
        <f>B36+200</f>
        <v>6100</v>
      </c>
      <c r="C37" s="0">
        <f>(A37+B37)/2</f>
        <v>6000</v>
      </c>
      <c r="E37" s="1">
        <v>664051.47</v>
      </c>
      <c r="F37" s="1">
        <v>918614.05</v>
      </c>
      <c r="G37" s="1">
        <v>1582666</v>
      </c>
      <c r="H37" s="16">
        <f>E37/E$135</f>
        <v>0.0146690112438976</v>
      </c>
      <c r="I37" s="16">
        <f>F37/F$135</f>
        <v>0.0274417938760269</v>
      </c>
      <c r="J37" s="9"/>
      <c r="K37" s="1">
        <v>510505.34</v>
      </c>
      <c r="L37" s="1">
        <v>913607.75</v>
      </c>
      <c r="M37" s="1">
        <v>1485535</v>
      </c>
      <c r="N37" s="16">
        <f>K37/K$135</f>
        <v>0.0126178437430485</v>
      </c>
      <c r="O37" s="16">
        <f>L37/L$135</f>
        <v>0.0262259659547594</v>
      </c>
      <c r="P37" s="28"/>
      <c r="Q37" s="28"/>
      <c r="V37" s="4"/>
      <c r="W37" s="1"/>
    </row>
    <row r="38" spans="1:23" x14ac:dyDescent="0.25">
      <c r="A38">
        <f>A37+200</f>
        <v>6100</v>
      </c>
      <c r="B38">
        <f>B37+200</f>
        <v>6300</v>
      </c>
      <c r="C38" s="0">
        <f>(A38+B38)/2</f>
        <v>6200</v>
      </c>
      <c r="E38" s="1">
        <v>615872.64</v>
      </c>
      <c r="F38" s="1">
        <v>779852.54</v>
      </c>
      <c r="G38" s="1">
        <v>1395725</v>
      </c>
      <c r="H38" s="16">
        <f>E38/E$135</f>
        <v>0.0136047325984669</v>
      </c>
      <c r="I38" s="16">
        <f>F38/F$135</f>
        <v>0.0232965657953697</v>
      </c>
      <c r="J38" s="9"/>
      <c r="K38" s="1">
        <v>484352.72</v>
      </c>
      <c r="L38" s="1">
        <v>881779.19</v>
      </c>
      <c r="M38" s="1">
        <v>1422784</v>
      </c>
      <c r="N38" s="16">
        <f>K38/K$135</f>
        <v>0.0119714456610396</v>
      </c>
      <c r="O38" s="16">
        <f>L38/L$135</f>
        <v>0.0253122973360891</v>
      </c>
      <c r="P38" s="28"/>
      <c r="Q38" s="28"/>
      <c r="V38" s="1"/>
      <c r="W38" s="4"/>
    </row>
    <row r="39" spans="1:23" x14ac:dyDescent="0.25">
      <c r="A39">
        <f>A38+200</f>
        <v>6300</v>
      </c>
      <c r="B39">
        <f>B38+200</f>
        <v>6500</v>
      </c>
      <c r="C39" s="0">
        <f>(A39+B39)/2</f>
        <v>6400</v>
      </c>
      <c r="E39" s="1">
        <v>541839.32</v>
      </c>
      <c r="F39" s="1">
        <v>727500.05</v>
      </c>
      <c r="G39" s="1">
        <v>1269339</v>
      </c>
      <c r="H39" s="16">
        <f>E39/E$135</f>
        <v>0.0119693238198326</v>
      </c>
      <c r="I39" s="16">
        <f>F39/F$135</f>
        <v>0.0217326377893951</v>
      </c>
      <c r="J39" s="9"/>
      <c r="K39" s="1">
        <v>507217.66</v>
      </c>
      <c r="L39" s="1">
        <v>903992.25</v>
      </c>
      <c r="M39" s="1">
        <v>1466803.5</v>
      </c>
      <c r="N39" s="16">
        <f>K39/K$135</f>
        <v>0.0125365841963469</v>
      </c>
      <c r="O39" s="16">
        <f>L39/L$135</f>
        <v>0.025949944023424</v>
      </c>
      <c r="P39" s="28"/>
      <c r="Q39" s="28"/>
      <c r="V39" s="4"/>
      <c r="W39" s="4"/>
    </row>
    <row r="40" spans="1:23" x14ac:dyDescent="0.25">
      <c r="A40">
        <f>A39+200</f>
        <v>6500</v>
      </c>
      <c r="B40">
        <f>B39+200</f>
        <v>6700</v>
      </c>
      <c r="C40" s="0">
        <f>(A40+B40)/2</f>
        <v>6600</v>
      </c>
      <c r="E40" s="1">
        <v>593663.53</v>
      </c>
      <c r="F40" s="1">
        <v>774629.3</v>
      </c>
      <c r="G40" s="1">
        <v>1368293</v>
      </c>
      <c r="H40" s="16">
        <f>E40/E$135</f>
        <v>0.0131141295367691</v>
      </c>
      <c r="I40" s="16">
        <f>F40/F$135</f>
        <v>0.0231405317401046</v>
      </c>
      <c r="J40" s="9"/>
      <c r="K40" s="1">
        <v>510880.625</v>
      </c>
      <c r="L40" s="1">
        <v>901960</v>
      </c>
      <c r="M40" s="1">
        <v>1467725</v>
      </c>
      <c r="N40" s="16">
        <f>K40/K$135</f>
        <v>0.012627119429546</v>
      </c>
      <c r="O40" s="16">
        <f>L40/L$135</f>
        <v>0.0258916063842003</v>
      </c>
      <c r="P40" s="28"/>
      <c r="Q40" s="28"/>
      <c r="V40" s="4"/>
      <c r="W40" s="1"/>
    </row>
    <row r="41" spans="1:23" x14ac:dyDescent="0.25">
      <c r="A41">
        <f>A40+200</f>
        <v>6700</v>
      </c>
      <c r="B41">
        <f>B40+200</f>
        <v>6900</v>
      </c>
      <c r="C41" s="0">
        <f>(A41+B41)/2</f>
        <v>6800</v>
      </c>
      <c r="E41" s="1">
        <v>650004.5</v>
      </c>
      <c r="F41" s="1">
        <v>741369.49</v>
      </c>
      <c r="G41" s="1">
        <v>1391374</v>
      </c>
      <c r="H41" s="16">
        <f>E41/E$135</f>
        <v>0.0143587112593607</v>
      </c>
      <c r="I41" s="16">
        <f>F41/F$135</f>
        <v>0.0221469601194922</v>
      </c>
      <c r="J41" s="9"/>
      <c r="K41" s="1">
        <v>477554.22</v>
      </c>
      <c r="L41" s="1">
        <v>848126.56</v>
      </c>
      <c r="M41" s="1">
        <v>1377849</v>
      </c>
      <c r="N41" s="16">
        <f>K41/K$135</f>
        <v>0.0118034113547048</v>
      </c>
      <c r="O41" s="16">
        <f>L41/L$135</f>
        <v>0.0243462670800322</v>
      </c>
      <c r="P41" s="28"/>
      <c r="Q41" s="28"/>
      <c r="V41" s="1"/>
      <c r="W41" s="4"/>
    </row>
    <row r="42" spans="1:23" x14ac:dyDescent="0.25">
      <c r="A42">
        <f>A41+200</f>
        <v>6900</v>
      </c>
      <c r="B42">
        <f>B41+200</f>
        <v>7100</v>
      </c>
      <c r="C42" s="0">
        <f>(A42+B42)/2</f>
        <v>7000</v>
      </c>
      <c r="E42" s="1">
        <v>709230.15</v>
      </c>
      <c r="F42" s="1">
        <v>657931.74</v>
      </c>
      <c r="G42" s="1">
        <v>1367162</v>
      </c>
      <c r="H42" s="16">
        <f>E42/E$135</f>
        <v>0.0156670160595551</v>
      </c>
      <c r="I42" s="16">
        <f>F42/F$135</f>
        <v>0.0196544209111277</v>
      </c>
      <c r="J42" s="9"/>
      <c r="K42" s="1">
        <v>418677.69</v>
      </c>
      <c r="L42" s="1">
        <v>708100.25</v>
      </c>
      <c r="M42" s="1">
        <v>1171857</v>
      </c>
      <c r="N42" s="16">
        <f>K42/K$135</f>
        <v>0.0103481966929484</v>
      </c>
      <c r="O42" s="16">
        <f>L42/L$135</f>
        <v>0.0203266807325755</v>
      </c>
      <c r="P42" s="28"/>
      <c r="Q42" s="28"/>
      <c r="V42" s="1"/>
      <c r="W42" s="4"/>
    </row>
    <row r="43" spans="1:23" x14ac:dyDescent="0.25">
      <c r="A43">
        <f>A42+200</f>
        <v>7100</v>
      </c>
      <c r="B43">
        <f>B42+200</f>
        <v>7300</v>
      </c>
      <c r="C43" s="0">
        <f>(A43+B43)/2</f>
        <v>7200</v>
      </c>
      <c r="E43" s="1">
        <v>667929.62</v>
      </c>
      <c r="F43" s="1">
        <v>645423.55</v>
      </c>
      <c r="G43" s="1">
        <v>1313353</v>
      </c>
      <c r="H43" s="16">
        <f>E43/E$135</f>
        <v>0.0147546802447591</v>
      </c>
      <c r="I43" s="16">
        <f>F43/F$135</f>
        <v>0.0192807632561613</v>
      </c>
      <c r="J43" s="9"/>
      <c r="K43" s="1">
        <v>400857.47</v>
      </c>
      <c r="L43" s="1">
        <v>659309.125</v>
      </c>
      <c r="M43" s="1">
        <v>1100487</v>
      </c>
      <c r="N43" s="16">
        <f>K43/K$135</f>
        <v>0.00990774537185793</v>
      </c>
      <c r="O43" s="16">
        <f>L43/L$135</f>
        <v>0.0189260858020439</v>
      </c>
      <c r="P43" s="28"/>
      <c r="Q43" s="28"/>
      <c r="V43" s="4"/>
      <c r="W43" s="4"/>
    </row>
    <row r="44" spans="1:23" x14ac:dyDescent="0.25">
      <c r="A44">
        <f>A43+200</f>
        <v>7300</v>
      </c>
      <c r="B44">
        <f>B43+200</f>
        <v>7500</v>
      </c>
      <c r="C44" s="0">
        <f>(A44+B44)/2</f>
        <v>7400</v>
      </c>
      <c r="E44" s="1">
        <v>647957.78</v>
      </c>
      <c r="F44" s="1">
        <v>563331.42</v>
      </c>
      <c r="G44" s="1">
        <v>1211289.2</v>
      </c>
      <c r="H44" s="16">
        <f>E44/E$135</f>
        <v>0.0143134988623561</v>
      </c>
      <c r="I44" s="16">
        <f>F44/F$135</f>
        <v>0.0168284218073189</v>
      </c>
      <c r="J44" s="9"/>
      <c r="K44" s="1">
        <v>364911.94</v>
      </c>
      <c r="L44" s="1">
        <v>585497.31</v>
      </c>
      <c r="M44" s="1">
        <v>986402.06</v>
      </c>
      <c r="N44" s="16">
        <f>K44/K$135</f>
        <v>0.00901930200944166</v>
      </c>
      <c r="O44" s="16">
        <f>L44/L$135</f>
        <v>0.0168072485359973</v>
      </c>
      <c r="P44" s="28"/>
      <c r="Q44" s="28"/>
      <c r="V44" s="4"/>
      <c r="W44" s="4"/>
    </row>
    <row r="45" spans="1:23" x14ac:dyDescent="0.25">
      <c r="A45">
        <f>A44+200</f>
        <v>7500</v>
      </c>
      <c r="B45">
        <f>B44+200</f>
        <v>7700</v>
      </c>
      <c r="C45" s="0">
        <f>(A45+B45)/2</f>
        <v>7600</v>
      </c>
      <c r="E45" s="1">
        <v>709238.05</v>
      </c>
      <c r="F45" s="1">
        <v>548449.19</v>
      </c>
      <c r="G45" s="1">
        <v>1257687</v>
      </c>
      <c r="H45" s="16">
        <f>E45/E$135</f>
        <v>0.0156671905719146</v>
      </c>
      <c r="I45" s="16">
        <f>F45/F$135</f>
        <v>0.0163838443614638</v>
      </c>
      <c r="J45" s="9"/>
      <c r="K45" s="1">
        <v>390070.09</v>
      </c>
      <c r="L45" s="1">
        <v>714750.375</v>
      </c>
      <c r="M45" s="1">
        <v>1144987</v>
      </c>
      <c r="N45" s="16">
        <f>K45/K$135</f>
        <v>0.00964112039348476</v>
      </c>
      <c r="O45" s="16">
        <f>L45/L$135</f>
        <v>0.0205175787977954</v>
      </c>
      <c r="P45" s="28"/>
      <c r="Q45" s="28"/>
      <c r="V45" s="4"/>
      <c r="W45" s="4"/>
    </row>
    <row r="46" spans="1:23" x14ac:dyDescent="0.25">
      <c r="A46">
        <f>A45+200</f>
        <v>7700</v>
      </c>
      <c r="B46">
        <f>B45+200</f>
        <v>7900</v>
      </c>
      <c r="C46" s="0">
        <f>(A46+B46)/2</f>
        <v>7800</v>
      </c>
      <c r="E46" s="1">
        <v>731913.56</v>
      </c>
      <c r="F46" s="1">
        <v>562219.3</v>
      </c>
      <c r="G46" s="1">
        <v>1294133</v>
      </c>
      <c r="H46" s="16">
        <f>E46/E$135</f>
        <v>0.0161680964898717</v>
      </c>
      <c r="I46" s="16">
        <f>F46/F$135</f>
        <v>0.0167951994025392</v>
      </c>
      <c r="J46" s="9"/>
      <c r="K46" s="1">
        <v>383485</v>
      </c>
      <c r="L46" s="1">
        <v>626837.44</v>
      </c>
      <c r="M46" s="1">
        <v>1049269</v>
      </c>
      <c r="N46" s="16">
        <f>K46/K$135</f>
        <v>0.00947836080970859</v>
      </c>
      <c r="O46" s="16">
        <f>L46/L$135</f>
        <v>0.0179939556780342</v>
      </c>
      <c r="P46" s="28"/>
      <c r="Q46" s="28"/>
      <c r="V46" s="4"/>
      <c r="W46" s="4"/>
    </row>
    <row r="47" spans="1:23" x14ac:dyDescent="0.25">
      <c r="A47">
        <f>A46+200</f>
        <v>7900</v>
      </c>
      <c r="B47">
        <f>B46+200</f>
        <v>8100</v>
      </c>
      <c r="C47" s="0">
        <f>(A47+B47)/2</f>
        <v>8000</v>
      </c>
      <c r="E47" s="1">
        <v>726421.6</v>
      </c>
      <c r="F47" s="1">
        <v>516402.43</v>
      </c>
      <c r="G47" s="1">
        <v>1242824</v>
      </c>
      <c r="H47" s="16">
        <f>E47/E$135</f>
        <v>0.0160467781484018</v>
      </c>
      <c r="I47" s="16">
        <f>F47/F$135</f>
        <v>0.0154265102315161</v>
      </c>
      <c r="J47" s="9"/>
      <c r="K47" s="1">
        <v>340479.44</v>
      </c>
      <c r="L47" s="1">
        <v>443954.84</v>
      </c>
      <c r="M47" s="1">
        <v>814063.06</v>
      </c>
      <c r="N47" s="16">
        <f>K47/K$135</f>
        <v>0.00841541906621518</v>
      </c>
      <c r="O47" s="16">
        <f>L47/L$135</f>
        <v>0.0127441393960271</v>
      </c>
      <c r="P47" s="28"/>
      <c r="Q47" s="28"/>
      <c r="V47" s="4"/>
      <c r="W47" s="4"/>
    </row>
    <row r="48" spans="1:23" x14ac:dyDescent="0.25">
      <c r="A48">
        <f>A47+200</f>
        <v>8100</v>
      </c>
      <c r="B48">
        <f>B47+200</f>
        <v>8300</v>
      </c>
      <c r="C48" s="0">
        <f>(A48+B48)/2</f>
        <v>8200</v>
      </c>
      <c r="E48" s="1">
        <v>733190.99</v>
      </c>
      <c r="F48" s="1">
        <v>466488.28</v>
      </c>
      <c r="G48" s="1">
        <v>1199679</v>
      </c>
      <c r="H48" s="16">
        <f>E48/E$135</f>
        <v>0.0161963151383949</v>
      </c>
      <c r="I48" s="16">
        <f>F48/F$135</f>
        <v>0.0139354228528753</v>
      </c>
      <c r="J48" s="9"/>
      <c r="K48" s="1">
        <v>310386.19</v>
      </c>
      <c r="L48" s="1">
        <v>401820.19</v>
      </c>
      <c r="M48" s="1">
        <v>738814.125</v>
      </c>
      <c r="N48" s="16">
        <f>K48/K$135</f>
        <v>0.00767162287748091</v>
      </c>
      <c r="O48" s="16">
        <f>L48/L$135</f>
        <v>0.0115346248134114</v>
      </c>
      <c r="P48" s="28"/>
      <c r="Q48" s="28"/>
      <c r="V48" s="4"/>
      <c r="W48" s="4"/>
    </row>
    <row r="49" spans="1:23" x14ac:dyDescent="0.25">
      <c r="A49">
        <f>A48+200</f>
        <v>8300</v>
      </c>
      <c r="B49">
        <f>B48+200</f>
        <v>8500</v>
      </c>
      <c r="C49" s="0">
        <f>(A49+B49)/2</f>
        <v>8400</v>
      </c>
      <c r="E49" s="1">
        <v>721041.26</v>
      </c>
      <c r="F49" s="1">
        <v>524238.25</v>
      </c>
      <c r="G49" s="1">
        <v>1245280</v>
      </c>
      <c r="H49" s="16">
        <f>E49/E$135</f>
        <v>0.0159279255119397</v>
      </c>
      <c r="I49" s="16">
        <f>F49/F$135</f>
        <v>0.0156605899925317</v>
      </c>
      <c r="J49" s="9"/>
      <c r="K49" s="1">
        <v>297961.84</v>
      </c>
      <c r="L49" s="1">
        <v>344021.97</v>
      </c>
      <c r="M49" s="1">
        <v>666353.69</v>
      </c>
      <c r="N49" s="16">
        <f>K49/K$135</f>
        <v>0.00736453792728441</v>
      </c>
      <c r="O49" s="16">
        <f>L49/L$135</f>
        <v>0.00987547278677231</v>
      </c>
      <c r="P49" s="28"/>
      <c r="Q49" s="28"/>
      <c r="V49" s="4"/>
      <c r="W49" s="4"/>
    </row>
    <row r="50" spans="1:23" x14ac:dyDescent="0.25">
      <c r="A50">
        <f>A49+200</f>
        <v>8500</v>
      </c>
      <c r="B50">
        <f>B49+200</f>
        <v>8700</v>
      </c>
      <c r="C50" s="0">
        <f>(A50+B50)/2</f>
        <v>8600</v>
      </c>
      <c r="E50" s="1">
        <v>766175.28</v>
      </c>
      <c r="F50" s="1">
        <v>468132.08</v>
      </c>
      <c r="G50" s="1">
        <v>1234307</v>
      </c>
      <c r="H50" s="16">
        <f>E50/E$135</f>
        <v>0.016924943780512</v>
      </c>
      <c r="I50" s="16">
        <f>F50/F$135</f>
        <v>0.0139845281553398</v>
      </c>
      <c r="J50" s="9"/>
      <c r="K50" s="1">
        <v>308817.94</v>
      </c>
      <c r="L50" s="1">
        <v>330546.72</v>
      </c>
      <c r="M50" s="1">
        <v>663329.625</v>
      </c>
      <c r="N50" s="16">
        <f>K50/K$135</f>
        <v>0.00763286141525989</v>
      </c>
      <c r="O50" s="16">
        <f>L50/L$135</f>
        <v>0.00948865311746469</v>
      </c>
      <c r="P50" s="28"/>
      <c r="Q50" s="28"/>
      <c r="V50" s="1"/>
      <c r="W50" s="4"/>
    </row>
    <row r="51" spans="1:23" x14ac:dyDescent="0.25">
      <c r="A51">
        <f>A50+200</f>
        <v>8700</v>
      </c>
      <c r="B51">
        <f>B50+200</f>
        <v>8900</v>
      </c>
      <c r="C51" s="0">
        <f>(A51+B51)/2</f>
        <v>8800</v>
      </c>
      <c r="E51" s="1">
        <v>810694.57</v>
      </c>
      <c r="F51" s="1">
        <v>396571.41</v>
      </c>
      <c r="G51" s="1">
        <v>1207266</v>
      </c>
      <c r="H51" s="16">
        <f>E51/E$135</f>
        <v>0.0179083825576001</v>
      </c>
      <c r="I51" s="16">
        <f>F51/F$135</f>
        <v>0.0118467934279313</v>
      </c>
      <c r="J51" s="9"/>
      <c r="K51" s="1">
        <v>292995.5</v>
      </c>
      <c r="L51" s="1">
        <v>275370.75</v>
      </c>
      <c r="M51" s="1">
        <v>589764.94</v>
      </c>
      <c r="N51" s="16">
        <f>K51/K$135</f>
        <v>0.00724178798289627</v>
      </c>
      <c r="O51" s="16">
        <f>L51/L$135</f>
        <v>0.00790477523251808</v>
      </c>
      <c r="P51" s="28"/>
      <c r="Q51" s="28"/>
      <c r="V51" s="4"/>
      <c r="W51" s="4"/>
    </row>
    <row r="52" spans="1:23" x14ac:dyDescent="0.25">
      <c r="A52">
        <f>A51+200</f>
        <v>8900</v>
      </c>
      <c r="B52">
        <f>B51+200</f>
        <v>9100</v>
      </c>
      <c r="C52" s="0">
        <f>(A52+B52)/2</f>
        <v>9000</v>
      </c>
      <c r="E52" s="1">
        <v>783031.65</v>
      </c>
      <c r="F52" s="1">
        <v>376821</v>
      </c>
      <c r="G52" s="1">
        <v>1159853</v>
      </c>
      <c r="H52" s="16">
        <f>E52/E$135</f>
        <v>0.0172973038944973</v>
      </c>
      <c r="I52" s="16">
        <f>F52/F$135</f>
        <v>0.011256788648245</v>
      </c>
      <c r="J52" s="9"/>
      <c r="K52" s="1">
        <v>300757.44</v>
      </c>
      <c r="L52" s="1">
        <v>262642.34</v>
      </c>
      <c r="M52" s="1">
        <v>583827.44</v>
      </c>
      <c r="N52" s="16">
        <f>K52/K$135</f>
        <v>0.00743363503793964</v>
      </c>
      <c r="O52" s="16">
        <f>L52/L$135</f>
        <v>0.00753939430474222</v>
      </c>
      <c r="P52" s="28"/>
      <c r="Q52" s="28"/>
      <c r="V52" s="4"/>
      <c r="W52" s="4"/>
    </row>
    <row r="53" spans="1:23" x14ac:dyDescent="0.25">
      <c r="A53">
        <f>A52+200</f>
        <v>9100</v>
      </c>
      <c r="B53">
        <f>B52+200</f>
        <v>9300</v>
      </c>
      <c r="C53" s="0">
        <f>(A53+B53)/2</f>
        <v>9200</v>
      </c>
      <c r="E53" s="1">
        <v>723915.36</v>
      </c>
      <c r="F53" s="1">
        <v>380173</v>
      </c>
      <c r="G53" s="1">
        <v>1104088</v>
      </c>
      <c r="H53" s="16">
        <f>E53/E$135</f>
        <v>0.0159914148755219</v>
      </c>
      <c r="I53" s="16">
        <f>F53/F$135</f>
        <v>0.0113569230769231</v>
      </c>
      <c r="J53" s="9"/>
      <c r="K53" s="1">
        <v>264655.81</v>
      </c>
      <c r="L53" s="1">
        <v>224916.97</v>
      </c>
      <c r="M53" s="1">
        <v>508025.78</v>
      </c>
      <c r="N53" s="16">
        <f>K53/K$135</f>
        <v>0.00654133344867644</v>
      </c>
      <c r="O53" s="16">
        <f>L53/L$135</f>
        <v>0.00645645223332185</v>
      </c>
      <c r="P53" s="28"/>
      <c r="Q53" s="28"/>
      <c r="V53" s="4"/>
      <c r="W53" s="4"/>
    </row>
    <row r="54" spans="1:23" x14ac:dyDescent="0.25">
      <c r="A54">
        <f>A53+200</f>
        <v>9300</v>
      </c>
      <c r="B54">
        <f>B53+200</f>
        <v>9500</v>
      </c>
      <c r="C54" s="0">
        <f>(A54+B54)/2</f>
        <v>9400</v>
      </c>
      <c r="E54" s="1">
        <v>794839.6</v>
      </c>
      <c r="F54" s="1">
        <v>290164.14</v>
      </c>
      <c r="G54" s="1">
        <v>1085004</v>
      </c>
      <c r="H54" s="16">
        <f>E54/E$135</f>
        <v>0.0175581435419382</v>
      </c>
      <c r="I54" s="16">
        <f>F54/F$135</f>
        <v>0.00866808483943241</v>
      </c>
      <c r="J54" s="9"/>
      <c r="K54" s="1">
        <v>302384.03</v>
      </c>
      <c r="L54" s="1">
        <v>214002.2</v>
      </c>
      <c r="M54" s="1">
        <v>535978.5</v>
      </c>
      <c r="N54" s="16">
        <f>K54/K$135</f>
        <v>0.0074738384537433</v>
      </c>
      <c r="O54" s="16">
        <f>L54/L$135</f>
        <v>0.00614313354001608</v>
      </c>
      <c r="P54" s="28"/>
      <c r="Q54" s="28"/>
      <c r="V54" s="4"/>
      <c r="W54" s="4"/>
    </row>
    <row r="55" spans="1:23" x14ac:dyDescent="0.25">
      <c r="A55">
        <f>A54+200</f>
        <v>9500</v>
      </c>
      <c r="B55">
        <f>B54+200</f>
        <v>9700</v>
      </c>
      <c r="C55" s="0">
        <f>(A55+B55)/2</f>
        <v>9600</v>
      </c>
      <c r="E55" s="1">
        <v>760308.24</v>
      </c>
      <c r="F55" s="1">
        <v>292729.04</v>
      </c>
      <c r="G55" s="1">
        <v>1053037</v>
      </c>
      <c r="H55" s="16">
        <f>E55/E$135</f>
        <v>0.0167953398572975</v>
      </c>
      <c r="I55" s="16">
        <f>F55/F$135</f>
        <v>0.00874470619865571</v>
      </c>
      <c r="J55" s="9"/>
      <c r="K55" s="1">
        <v>282326.97</v>
      </c>
      <c r="L55" s="1">
        <v>221062.66</v>
      </c>
      <c r="M55" s="1">
        <v>521466.25</v>
      </c>
      <c r="N55" s="16">
        <f>K55/K$135</f>
        <v>0.00697810054623199</v>
      </c>
      <c r="O55" s="16">
        <f>L55/L$135</f>
        <v>0.00634581065564359</v>
      </c>
      <c r="P55" s="28"/>
      <c r="Q55" s="28"/>
      <c r="V55" s="4"/>
      <c r="W55" s="4"/>
    </row>
    <row r="56" spans="1:23" x14ac:dyDescent="0.25">
      <c r="A56">
        <f>A55+200</f>
        <v>9700</v>
      </c>
      <c r="B56">
        <f>B55+200</f>
        <v>9900</v>
      </c>
      <c r="C56" s="0">
        <f>(A56+B56)/2</f>
        <v>9800</v>
      </c>
      <c r="E56" s="1">
        <v>725781.29</v>
      </c>
      <c r="F56" s="1">
        <v>285266.56</v>
      </c>
      <c r="G56" s="1">
        <v>1011048</v>
      </c>
      <c r="H56" s="16">
        <f>E56/E$135</f>
        <v>0.0160326335903157</v>
      </c>
      <c r="I56" s="16">
        <f>F56/F$135</f>
        <v>0.00852177923823749</v>
      </c>
      <c r="J56" s="9"/>
      <c r="K56" s="1">
        <v>283705.78</v>
      </c>
      <c r="L56" s="1">
        <v>239238.48</v>
      </c>
      <c r="M56" s="1">
        <v>542625.75</v>
      </c>
      <c r="N56" s="16">
        <f>K56/K$135</f>
        <v>0.00701217973751205</v>
      </c>
      <c r="O56" s="16">
        <f>L56/L$135</f>
        <v>0.00686756458835687</v>
      </c>
      <c r="P56" s="28"/>
      <c r="Q56" s="28"/>
      <c r="V56" s="4"/>
      <c r="W56" s="1"/>
    </row>
    <row r="57" spans="1:23" x14ac:dyDescent="0.25">
      <c r="A57">
        <f>A56+200</f>
        <v>9900</v>
      </c>
      <c r="B57">
        <f>B56+200</f>
        <v>10100</v>
      </c>
      <c r="C57" s="0">
        <f>(A57+B57)/2</f>
        <v>10000</v>
      </c>
      <c r="E57" s="1">
        <v>5267314</v>
      </c>
      <c r="F57" s="1">
        <v>1223916</v>
      </c>
      <c r="G57" s="1">
        <v>6491230</v>
      </c>
      <c r="H57" s="16">
        <f>E57/E$135</f>
        <v>0.116355872672248</v>
      </c>
      <c r="I57" s="16">
        <f>F57/F$135</f>
        <v>0.0365620911127707</v>
      </c>
      <c r="J57" s="9"/>
      <c r="K57" s="1">
        <v>281113.28</v>
      </c>
      <c r="L57" s="1">
        <v>197118.19</v>
      </c>
      <c r="M57" s="1">
        <v>495817.78</v>
      </c>
      <c r="N57" s="16">
        <f>K57/K$135</f>
        <v>0.00694810252354235</v>
      </c>
      <c r="O57" s="16">
        <f>L57/L$135</f>
        <v>0.00565846222298771</v>
      </c>
      <c r="P57" s="28"/>
      <c r="Q57" s="28"/>
      <c r="V57" s="4"/>
      <c r="W57" s="4"/>
    </row>
    <row r="58" spans="1:23" x14ac:dyDescent="0.25">
      <c r="A58">
        <f>A57+200</f>
        <v>10100</v>
      </c>
      <c r="B58">
        <f>B57+200</f>
        <v>10300</v>
      </c>
      <c r="C58" s="0">
        <f>(A58+B58)/2</f>
        <v>10200</v>
      </c>
      <c r="E58" s="1">
        <v>776094.08</v>
      </c>
      <c r="F58" s="1">
        <v>260954.89</v>
      </c>
      <c r="G58" s="1">
        <v>1037049</v>
      </c>
      <c r="H58" s="16">
        <f>E58/E$135</f>
        <v>0.0171440517793634</v>
      </c>
      <c r="I58" s="16">
        <f>F58/F$135</f>
        <v>0.00779551575802838</v>
      </c>
      <c r="J58" s="9"/>
      <c r="K58" s="1">
        <v>287313.16</v>
      </c>
      <c r="L58" s="1">
        <v>192075.45</v>
      </c>
      <c r="M58" s="1">
        <v>497145.75</v>
      </c>
      <c r="N58" s="16">
        <f>K58/K$135</f>
        <v>0.00710134111075409</v>
      </c>
      <c r="O58" s="16">
        <f>L58/L$135</f>
        <v>0.00551370564932828</v>
      </c>
      <c r="P58" s="28"/>
      <c r="Q58" s="28"/>
      <c r="V58" s="4"/>
      <c r="W58" s="4"/>
    </row>
    <row r="59" spans="1:23" x14ac:dyDescent="0.25">
      <c r="A59">
        <f>A58+200</f>
        <v>10300</v>
      </c>
      <c r="B59">
        <f>B58+200</f>
        <v>10500</v>
      </c>
      <c r="C59" s="0">
        <f>(A59+B59)/2</f>
        <v>10400</v>
      </c>
      <c r="E59" s="1">
        <v>788473.9</v>
      </c>
      <c r="F59" s="1">
        <v>247618.93</v>
      </c>
      <c r="G59" s="1">
        <v>1036093</v>
      </c>
      <c r="H59" s="16">
        <f>E59/E$135</f>
        <v>0.017417524133513</v>
      </c>
      <c r="I59" s="16">
        <f>F59/F$135</f>
        <v>0.00739713009708738</v>
      </c>
      <c r="J59" s="9"/>
      <c r="K59" s="1">
        <v>280660.97</v>
      </c>
      <c r="L59" s="1">
        <v>163510.77</v>
      </c>
      <c r="M59" s="1">
        <v>459716.875</v>
      </c>
      <c r="N59" s="16">
        <f>K59/K$135</f>
        <v>0.00693692305791048</v>
      </c>
      <c r="O59" s="16">
        <f>L59/L$135</f>
        <v>0.00469372976231485</v>
      </c>
      <c r="P59" s="28"/>
      <c r="Q59" s="28"/>
      <c r="V59" s="4"/>
      <c r="W59" s="4"/>
    </row>
    <row r="60" spans="1:23" x14ac:dyDescent="0.25">
      <c r="A60">
        <f>A59+200</f>
        <v>10500</v>
      </c>
      <c r="B60">
        <f>B59+200</f>
        <v>10700</v>
      </c>
      <c r="C60" s="0">
        <f>(A60+B60)/2</f>
        <v>10600</v>
      </c>
      <c r="E60" s="1">
        <v>644852.59</v>
      </c>
      <c r="F60" s="1">
        <v>223778.38</v>
      </c>
      <c r="G60" s="1">
        <v>868630.97</v>
      </c>
      <c r="H60" s="16">
        <f>E60/E$135</f>
        <v>0.0142449046809075</v>
      </c>
      <c r="I60" s="16">
        <f>F60/F$135</f>
        <v>0.00668494040328603</v>
      </c>
      <c r="J60" s="9"/>
      <c r="K60" s="1">
        <v>302014.41</v>
      </c>
      <c r="L60" s="1">
        <v>158603.45</v>
      </c>
      <c r="M60" s="1">
        <v>476745.875</v>
      </c>
      <c r="N60" s="16">
        <f>K60/K$135</f>
        <v>0.00746470278553597</v>
      </c>
      <c r="O60" s="16">
        <f>L60/L$135</f>
        <v>0.00455286054656103</v>
      </c>
      <c r="P60" s="28"/>
      <c r="Q60" s="28"/>
      <c r="V60" s="4"/>
      <c r="W60" s="4"/>
    </row>
    <row r="61" spans="1:23" x14ac:dyDescent="0.25">
      <c r="A61">
        <f>A60+200</f>
        <v>10700</v>
      </c>
      <c r="B61">
        <f>B60+200</f>
        <v>10900</v>
      </c>
      <c r="C61" s="0">
        <f>(A61+B61)/2</f>
        <v>10800</v>
      </c>
      <c r="E61" s="1">
        <v>686904.25</v>
      </c>
      <c r="F61" s="1">
        <v>174240.43</v>
      </c>
      <c r="G61" s="1">
        <v>861144.68</v>
      </c>
      <c r="H61" s="16">
        <f>E61/E$135</f>
        <v>0.0151738330866597</v>
      </c>
      <c r="I61" s="16">
        <f>F61/F$135</f>
        <v>0.00520509126213592</v>
      </c>
      <c r="J61" s="9"/>
      <c r="K61" s="1">
        <v>297038.53</v>
      </c>
      <c r="L61" s="1">
        <v>154660.44</v>
      </c>
      <c r="M61" s="1">
        <v>467571.81</v>
      </c>
      <c r="N61" s="16">
        <f>K61/K$135</f>
        <v>0.00734171704688697</v>
      </c>
      <c r="O61" s="16">
        <f>L61/L$135</f>
        <v>0.00443967275232518</v>
      </c>
      <c r="P61" s="28"/>
      <c r="Q61" s="28"/>
      <c r="V61" s="4"/>
      <c r="W61" s="4"/>
    </row>
    <row r="62" spans="1:23" x14ac:dyDescent="0.25">
      <c r="A62">
        <f>A61+200</f>
        <v>10900</v>
      </c>
      <c r="B62">
        <f>B61+200</f>
        <v>11100</v>
      </c>
      <c r="C62" s="0">
        <f>(A62+B62)/2</f>
        <v>11000</v>
      </c>
      <c r="E62" s="1">
        <v>710109.71</v>
      </c>
      <c r="F62" s="1">
        <v>168007.72</v>
      </c>
      <c r="G62" s="1">
        <v>878117.43</v>
      </c>
      <c r="H62" s="16">
        <f>E62/E$135</f>
        <v>0.0156864456913119</v>
      </c>
      <c r="I62" s="16">
        <f>F62/F$135</f>
        <v>0.00501890126960418</v>
      </c>
      <c r="J62" s="9"/>
      <c r="K62" s="1">
        <v>298014.16</v>
      </c>
      <c r="L62" s="1">
        <v>156433.05</v>
      </c>
      <c r="M62" s="1">
        <v>470039.91</v>
      </c>
      <c r="N62" s="16">
        <f>K62/K$135</f>
        <v>0.00736583108826219</v>
      </c>
      <c r="O62" s="16">
        <f>L62/L$135</f>
        <v>0.00449055718222528</v>
      </c>
      <c r="P62" s="28"/>
      <c r="Q62" s="28"/>
      <c r="V62" s="4"/>
      <c r="W62" s="4"/>
    </row>
    <row r="63" spans="1:23" x14ac:dyDescent="0.25">
      <c r="A63">
        <f>A62+200</f>
        <v>11100</v>
      </c>
      <c r="B63">
        <f>B62+200</f>
        <v>11300</v>
      </c>
      <c r="C63" s="0">
        <f>(A63+B63)/2</f>
        <v>11200</v>
      </c>
      <c r="E63" s="1">
        <v>718312.06</v>
      </c>
      <c r="F63" s="1">
        <v>192513.5</v>
      </c>
      <c r="G63" s="1">
        <v>910825.56</v>
      </c>
      <c r="H63" s="16">
        <f>E63/E$135</f>
        <v>0.0158676370142923</v>
      </c>
      <c r="I63" s="16">
        <f>F63/F$135</f>
        <v>0.00575096340552651</v>
      </c>
      <c r="J63" s="9"/>
      <c r="K63" s="1">
        <v>331308.56</v>
      </c>
      <c r="L63" s="1">
        <v>169296.09</v>
      </c>
      <c r="M63" s="1">
        <v>517850.81</v>
      </c>
      <c r="N63" s="16">
        <f>K63/K$135</f>
        <v>0.00818874811537606</v>
      </c>
      <c r="O63" s="16">
        <f>L63/L$135</f>
        <v>0.00485980279021702</v>
      </c>
      <c r="P63" s="28"/>
      <c r="Q63" s="28"/>
      <c r="V63" s="4"/>
      <c r="W63" s="4"/>
    </row>
    <row r="64" spans="1:23" x14ac:dyDescent="0.25">
      <c r="A64">
        <f>A63+200</f>
        <v>11300</v>
      </c>
      <c r="B64">
        <f>B63+200</f>
        <v>11500</v>
      </c>
      <c r="C64" s="0">
        <f>(A64+B64)/2</f>
        <v>11400</v>
      </c>
      <c r="E64" s="1">
        <v>617348.02</v>
      </c>
      <c r="F64" s="1">
        <v>176664.88</v>
      </c>
      <c r="G64" s="1">
        <v>794012.9</v>
      </c>
      <c r="H64" s="16">
        <f>E64/E$135</f>
        <v>0.0136373239965539</v>
      </c>
      <c r="I64" s="16">
        <f>F64/F$135</f>
        <v>0.00527751695294996</v>
      </c>
      <c r="J64" s="9"/>
      <c r="K64" s="1">
        <v>359565.97</v>
      </c>
      <c r="L64" s="1">
        <v>161150.48</v>
      </c>
      <c r="M64" s="1">
        <v>538737.56</v>
      </c>
      <c r="N64" s="16">
        <f>K64/K$135</f>
        <v>0.00888716898588695</v>
      </c>
      <c r="O64" s="16">
        <f>L64/L$135</f>
        <v>0.00462597542771845</v>
      </c>
      <c r="P64" s="28"/>
      <c r="Q64" s="28"/>
      <c r="V64" s="4"/>
      <c r="W64" s="4"/>
    </row>
    <row r="65" spans="1:23" x14ac:dyDescent="0.25">
      <c r="A65">
        <f>A64+200</f>
        <v>11500</v>
      </c>
      <c r="B65">
        <f>B64+200</f>
        <v>11700</v>
      </c>
      <c r="C65" s="0">
        <f>(A65+B65)/2</f>
        <v>11600</v>
      </c>
      <c r="E65" s="1">
        <v>489701.6</v>
      </c>
      <c r="F65" s="1">
        <v>117252.14</v>
      </c>
      <c r="G65" s="1">
        <v>606953.74</v>
      </c>
      <c r="H65" s="16">
        <f>E65/E$135</f>
        <v>0.0108175926130465</v>
      </c>
      <c r="I65" s="16">
        <f>F65/F$135</f>
        <v>0.00350267781926811</v>
      </c>
      <c r="J65" s="9"/>
      <c r="K65" s="1">
        <v>373909.5</v>
      </c>
      <c r="L65" s="1">
        <v>156757.47</v>
      </c>
      <c r="M65" s="1">
        <v>547168.44</v>
      </c>
      <c r="N65" s="16">
        <f>K65/K$135</f>
        <v>0.00924168911737809</v>
      </c>
      <c r="O65" s="16">
        <f>L65/L$135</f>
        <v>0.00449986996210816</v>
      </c>
      <c r="P65" s="28"/>
      <c r="Q65" s="28"/>
      <c r="V65" s="4"/>
      <c r="W65" s="4"/>
    </row>
    <row r="66" spans="1:23" x14ac:dyDescent="0.25">
      <c r="A66">
        <f>A65+200</f>
        <v>11700</v>
      </c>
      <c r="B66">
        <f>B65+200</f>
        <v>11900</v>
      </c>
      <c r="C66" s="0">
        <f>(A66+B66)/2</f>
        <v>11800</v>
      </c>
      <c r="E66" s="1">
        <v>593002.28</v>
      </c>
      <c r="F66" s="1">
        <v>115711.4</v>
      </c>
      <c r="G66" s="1">
        <v>708713.68</v>
      </c>
      <c r="H66" s="16">
        <f>E66/E$135</f>
        <v>0.0130995224104796</v>
      </c>
      <c r="I66" s="16">
        <f>F66/F$135</f>
        <v>0.00345665123226288</v>
      </c>
      <c r="J66" s="9"/>
      <c r="K66" s="1">
        <v>329976.72</v>
      </c>
      <c r="L66" s="1">
        <v>142958.95</v>
      </c>
      <c r="M66" s="1">
        <v>488666.22</v>
      </c>
      <c r="N66" s="16">
        <f>K66/K$135</f>
        <v>0.00815582985244321</v>
      </c>
      <c r="O66" s="16">
        <f>L66/L$135</f>
        <v>0.00410377052474452</v>
      </c>
      <c r="P66" s="28"/>
      <c r="Q66" s="28"/>
      <c r="V66" s="4"/>
      <c r="W66" s="4"/>
    </row>
    <row r="67" spans="1:23" x14ac:dyDescent="0.25">
      <c r="A67">
        <f>A66+200</f>
        <v>11900</v>
      </c>
      <c r="B67">
        <f>B66+200</f>
        <v>12100</v>
      </c>
      <c r="C67" s="0">
        <f>(A67+B67)/2</f>
        <v>12000</v>
      </c>
      <c r="E67" s="1">
        <v>723687.49</v>
      </c>
      <c r="F67" s="1">
        <v>154771.32</v>
      </c>
      <c r="G67" s="1">
        <v>878458.81</v>
      </c>
      <c r="H67" s="16">
        <f>E67/E$135</f>
        <v>0.0159863811880095</v>
      </c>
      <c r="I67" s="16">
        <f>F67/F$135</f>
        <v>0.00462348976848394</v>
      </c>
      <c r="J67" s="9"/>
      <c r="K67" s="1">
        <v>367795.78</v>
      </c>
      <c r="L67" s="1">
        <v>137358.48</v>
      </c>
      <c r="M67" s="1">
        <v>521716.375</v>
      </c>
      <c r="N67" s="16">
        <f>K67/K$135</f>
        <v>0.00909058009342792</v>
      </c>
      <c r="O67" s="16">
        <f>L67/L$135</f>
        <v>0.0039430037891836</v>
      </c>
      <c r="P67" s="28"/>
      <c r="Q67" s="28"/>
      <c r="V67" s="4"/>
      <c r="W67" s="4"/>
    </row>
    <row r="68" spans="1:23" x14ac:dyDescent="0.25">
      <c r="A68">
        <f>A67+200</f>
        <v>12100</v>
      </c>
      <c r="B68">
        <f>B67+200</f>
        <v>12300</v>
      </c>
      <c r="C68" s="0">
        <f>(A68+B68)/2</f>
        <v>12200</v>
      </c>
      <c r="E68" s="1">
        <v>391251.7</v>
      </c>
      <c r="F68" s="1">
        <v>105669.78</v>
      </c>
      <c r="G68" s="1">
        <v>496921.48</v>
      </c>
      <c r="H68" s="16">
        <f>E68/E$135</f>
        <v>0.00864281738054739</v>
      </c>
      <c r="I68" s="16">
        <f>F68/F$135</f>
        <v>0.00315667752053771</v>
      </c>
      <c r="J68" s="9"/>
      <c r="K68" s="1">
        <v>334036.81</v>
      </c>
      <c r="L68" s="1">
        <v>132308.75</v>
      </c>
      <c r="M68" s="1">
        <v>481483.91</v>
      </c>
      <c r="N68" s="16">
        <f>K68/K$135</f>
        <v>0.00825618057786895</v>
      </c>
      <c r="O68" s="16">
        <f>L68/L$135</f>
        <v>0.00379804656102882</v>
      </c>
      <c r="P68" s="28"/>
      <c r="Q68" s="28"/>
      <c r="V68" s="4"/>
      <c r="W68" s="4"/>
    </row>
    <row r="69" spans="1:23" x14ac:dyDescent="0.25">
      <c r="A69">
        <f>A68+200</f>
        <v>12300</v>
      </c>
      <c r="B69">
        <f>B68+200</f>
        <v>12500</v>
      </c>
      <c r="C69" s="0">
        <f>(A69+B69)/2</f>
        <v>12400</v>
      </c>
      <c r="E69" s="1">
        <v>823362.55</v>
      </c>
      <c r="F69" s="1">
        <v>110964.3</v>
      </c>
      <c r="G69" s="1">
        <v>934326.85</v>
      </c>
      <c r="H69" s="16">
        <f>E69/E$135</f>
        <v>0.018188220415737</v>
      </c>
      <c r="I69" s="16">
        <f>F69/F$135</f>
        <v>0.00331484092606423</v>
      </c>
      <c r="J69" s="9"/>
      <c r="K69" s="1">
        <v>359564.25</v>
      </c>
      <c r="L69" s="1">
        <v>124984.36</v>
      </c>
      <c r="M69" s="1">
        <v>500054.875</v>
      </c>
      <c r="N69" s="16">
        <f>K69/K$135</f>
        <v>0.00888712647371413</v>
      </c>
      <c r="O69" s="16">
        <f>L69/L$135</f>
        <v>0.00358779308761052</v>
      </c>
      <c r="P69" s="28"/>
      <c r="Q69" s="28"/>
      <c r="V69" s="4"/>
      <c r="W69" s="4"/>
    </row>
    <row r="70" spans="1:23" x14ac:dyDescent="0.25">
      <c r="A70">
        <f>A69+200</f>
        <v>12500</v>
      </c>
      <c r="B70">
        <f>B69+200</f>
        <v>12700</v>
      </c>
      <c r="C70" s="0">
        <f>(A70+B70)/2</f>
        <v>12600</v>
      </c>
      <c r="E70" s="1">
        <v>384157.71</v>
      </c>
      <c r="F70" s="1">
        <v>59539.84</v>
      </c>
      <c r="G70" s="1">
        <v>443697.55</v>
      </c>
      <c r="H70" s="16">
        <f>E70/E$135</f>
        <v>0.00848610992069628</v>
      </c>
      <c r="I70" s="16">
        <f>F70/F$135</f>
        <v>0.0017786359970127</v>
      </c>
      <c r="J70" s="9"/>
      <c r="K70" s="1">
        <v>413405.31</v>
      </c>
      <c r="L70" s="1">
        <v>128218.6</v>
      </c>
      <c r="M70" s="1">
        <v>557897.75</v>
      </c>
      <c r="N70" s="16">
        <f>K70/K$135</f>
        <v>0.0102178825477644</v>
      </c>
      <c r="O70" s="16">
        <f>L70/L$135</f>
        <v>0.0036806349753129</v>
      </c>
      <c r="P70" s="28"/>
      <c r="Q70" s="28"/>
      <c r="V70" s="4"/>
      <c r="W70" s="4"/>
    </row>
    <row r="71" spans="1:23" x14ac:dyDescent="0.25">
      <c r="A71">
        <f>A70+200</f>
        <v>12700</v>
      </c>
      <c r="B71">
        <f>B70+200</f>
        <v>12900</v>
      </c>
      <c r="C71" s="0">
        <f>(A71+B71)/2</f>
        <v>12800</v>
      </c>
      <c r="E71" s="1">
        <v>372728.43</v>
      </c>
      <c r="F71" s="1">
        <v>76696.01</v>
      </c>
      <c r="G71" s="1">
        <v>449424.44</v>
      </c>
      <c r="H71" s="16">
        <f>E71/E$135</f>
        <v>0.00823363515871789</v>
      </c>
      <c r="I71" s="16">
        <f>F71/F$135</f>
        <v>0.0022911429424944</v>
      </c>
      <c r="J71" s="9"/>
      <c r="K71" s="1">
        <v>370256.875</v>
      </c>
      <c r="L71" s="1">
        <v>117006.4</v>
      </c>
      <c r="M71" s="1">
        <v>502367.81</v>
      </c>
      <c r="N71" s="16">
        <f>K71/K$135</f>
        <v>0.00915140945154354</v>
      </c>
      <c r="O71" s="16">
        <f>L71/L$135</f>
        <v>0.00335877827534734</v>
      </c>
      <c r="P71" s="28"/>
      <c r="Q71" s="28"/>
      <c r="V71" s="4"/>
      <c r="W71" s="4"/>
    </row>
    <row r="72" spans="1:23" x14ac:dyDescent="0.25">
      <c r="A72">
        <f>A71+200</f>
        <v>12900</v>
      </c>
      <c r="B72">
        <f>B71+200</f>
        <v>13100</v>
      </c>
      <c r="C72" s="0">
        <f>(A72+B72)/2</f>
        <v>13000</v>
      </c>
      <c r="E72" s="1">
        <v>585694.21</v>
      </c>
      <c r="F72" s="1">
        <v>123275.22</v>
      </c>
      <c r="G72" s="1">
        <v>708969.43</v>
      </c>
      <c r="H72" s="16">
        <f>E72/E$135</f>
        <v>0.0129380858865891</v>
      </c>
      <c r="I72" s="16">
        <f>F72/F$135</f>
        <v>0.00368260552651232</v>
      </c>
      <c r="J72" s="9"/>
      <c r="K72" s="1">
        <v>343716.625</v>
      </c>
      <c r="L72" s="1">
        <v>106769.28</v>
      </c>
      <c r="M72" s="1">
        <v>464366.22</v>
      </c>
      <c r="N72" s="16">
        <f>K72/K$135</f>
        <v>0.00849543055933167</v>
      </c>
      <c r="O72" s="16">
        <f>L72/L$135</f>
        <v>0.00306491215983465</v>
      </c>
      <c r="P72" s="28"/>
      <c r="Q72" s="28"/>
      <c r="V72" s="4"/>
      <c r="W72" s="4"/>
    </row>
    <row r="73" spans="1:23" x14ac:dyDescent="0.25">
      <c r="A73">
        <f>A72+200</f>
        <v>13100</v>
      </c>
      <c r="B73">
        <f>B72+200</f>
        <v>13300</v>
      </c>
      <c r="C73" s="0">
        <f>(A73+B73)/2</f>
        <v>13200</v>
      </c>
      <c r="E73" s="1">
        <v>359771.13</v>
      </c>
      <c r="F73" s="1">
        <v>85012.8</v>
      </c>
      <c r="G73" s="1">
        <v>444783.93</v>
      </c>
      <c r="H73" s="16">
        <f>E73/E$135</f>
        <v>0.00794740617199408</v>
      </c>
      <c r="I73" s="16">
        <f>F73/F$135</f>
        <v>0.00253959073935773</v>
      </c>
      <c r="J73" s="9"/>
      <c r="K73" s="1">
        <v>343466.84</v>
      </c>
      <c r="L73" s="1">
        <v>105085.125</v>
      </c>
      <c r="M73" s="1">
        <v>462006.75</v>
      </c>
      <c r="N73" s="16">
        <f>K73/K$135</f>
        <v>0.00848925677846709</v>
      </c>
      <c r="O73" s="16">
        <f>L73/L$135</f>
        <v>0.00301656691353772</v>
      </c>
      <c r="P73" s="28"/>
      <c r="Q73" s="28"/>
      <c r="V73" s="4"/>
      <c r="W73" s="4"/>
    </row>
    <row r="74" spans="1:23" x14ac:dyDescent="0.25">
      <c r="A74">
        <f>A73+200</f>
        <v>13300</v>
      </c>
      <c r="B74">
        <f>B73+200</f>
        <v>13500</v>
      </c>
      <c r="C74" s="0">
        <f>(A74+B74)/2</f>
        <v>13400</v>
      </c>
      <c r="E74" s="1">
        <v>361323.53</v>
      </c>
      <c r="F74" s="1">
        <v>78230.38</v>
      </c>
      <c r="G74" s="1">
        <v>439553.91</v>
      </c>
      <c r="H74" s="16">
        <f>E74/E$135</f>
        <v>0.00798169895513486</v>
      </c>
      <c r="I74" s="16">
        <f>F74/F$135</f>
        <v>0.00233697923823749</v>
      </c>
      <c r="J74" s="9"/>
      <c r="K74" s="1">
        <v>351719.56</v>
      </c>
      <c r="L74" s="1">
        <v>97642.672</v>
      </c>
      <c r="M74" s="1">
        <v>463074.875</v>
      </c>
      <c r="N74" s="16">
        <f>K74/K$135</f>
        <v>0.00869323413826343</v>
      </c>
      <c r="O74" s="16">
        <f>L74/L$135</f>
        <v>0.00280292433115168</v>
      </c>
      <c r="P74" s="28"/>
      <c r="Q74" s="28"/>
      <c r="V74" s="4"/>
      <c r="W74" s="4"/>
    </row>
    <row r="75" spans="1:23" x14ac:dyDescent="0.25">
      <c r="A75">
        <f>A74+200</f>
        <v>13500</v>
      </c>
      <c r="B75">
        <f>B74+200</f>
        <v>13700</v>
      </c>
      <c r="C75" s="0">
        <f>(A75+B75)/2</f>
        <v>13600</v>
      </c>
      <c r="E75" s="1">
        <v>484018.13</v>
      </c>
      <c r="F75" s="1">
        <v>76895.04</v>
      </c>
      <c r="G75" s="1">
        <v>560913.17</v>
      </c>
      <c r="H75" s="16">
        <f>E75/E$135</f>
        <v>0.0106920437827211</v>
      </c>
      <c r="I75" s="16">
        <f>F75/F$135</f>
        <v>0.00229708857356236</v>
      </c>
      <c r="J75" s="9"/>
      <c r="K75" s="1">
        <v>397316.19</v>
      </c>
      <c r="L75" s="1">
        <v>94148.484</v>
      </c>
      <c r="M75" s="1">
        <v>505396.72</v>
      </c>
      <c r="N75" s="16">
        <f>K75/K$135</f>
        <v>0.00982021775130379</v>
      </c>
      <c r="O75" s="16">
        <f>L75/L$135</f>
        <v>0.00270262039269721</v>
      </c>
      <c r="P75" s="28"/>
      <c r="Q75" s="28"/>
      <c r="V75" s="4"/>
      <c r="W75" s="4"/>
    </row>
    <row r="76" spans="1:23" x14ac:dyDescent="0.25">
      <c r="A76">
        <f>A75+200</f>
        <v>13700</v>
      </c>
      <c r="B76">
        <f>B75+200</f>
        <v>13900</v>
      </c>
      <c r="C76" s="0">
        <f>(A76+B76)/2</f>
        <v>13800</v>
      </c>
      <c r="E76" s="1">
        <v>296642.56</v>
      </c>
      <c r="F76" s="1">
        <v>55233.8</v>
      </c>
      <c r="G76" s="1">
        <v>351876.36</v>
      </c>
      <c r="H76" s="16">
        <f>E76/E$135</f>
        <v>0.00655288519737569</v>
      </c>
      <c r="I76" s="16">
        <f>F76/F$135</f>
        <v>0.00165000149365198</v>
      </c>
      <c r="J76" s="9"/>
      <c r="K76" s="1">
        <v>362638.875</v>
      </c>
      <c r="L76" s="1">
        <v>88525.078</v>
      </c>
      <c r="M76" s="1">
        <v>463958.31</v>
      </c>
      <c r="N76" s="16">
        <f>K76/K$135</f>
        <v>0.00896312007217183</v>
      </c>
      <c r="O76" s="16">
        <f>L76/L$135</f>
        <v>0.00254119525777931</v>
      </c>
      <c r="P76" s="28"/>
      <c r="Q76" s="28"/>
      <c r="V76" s="4"/>
      <c r="W76" s="4"/>
    </row>
    <row r="77" spans="1:23" x14ac:dyDescent="0.25">
      <c r="A77">
        <f>A76+200</f>
        <v>13900</v>
      </c>
      <c r="B77">
        <f>B76+200</f>
        <v>14100</v>
      </c>
      <c r="C77" s="0">
        <f>(A77+B77)/2</f>
        <v>14000</v>
      </c>
      <c r="E77" s="1">
        <v>438405.58</v>
      </c>
      <c r="F77" s="1">
        <v>61825.41</v>
      </c>
      <c r="G77" s="1">
        <v>500230.99</v>
      </c>
      <c r="H77" s="16">
        <f>E77/E$135</f>
        <v>0.00968445470410214</v>
      </c>
      <c r="I77" s="16">
        <f>F77/F$135</f>
        <v>0.00184691292008962</v>
      </c>
      <c r="J77" s="9"/>
      <c r="K77" s="1">
        <v>356877.91</v>
      </c>
      <c r="L77" s="1">
        <v>87318.414</v>
      </c>
      <c r="M77" s="1">
        <v>456685.28</v>
      </c>
      <c r="N77" s="16">
        <f>K77/K$135</f>
        <v>0.00882072987468796</v>
      </c>
      <c r="O77" s="16">
        <f>L77/L$135</f>
        <v>0.00250655683775405</v>
      </c>
      <c r="P77" s="28"/>
      <c r="Q77" s="28"/>
      <c r="V77" s="4"/>
      <c r="W77" s="4"/>
    </row>
    <row r="78" spans="1:23" x14ac:dyDescent="0.25">
      <c r="A78">
        <f>A77+200</f>
        <v>14100</v>
      </c>
      <c r="B78">
        <f>B77+200</f>
        <v>14300</v>
      </c>
      <c r="C78" s="0">
        <f>(A78+B78)/2</f>
        <v>14200</v>
      </c>
      <c r="E78" s="1">
        <v>272632.66</v>
      </c>
      <c r="F78" s="1">
        <v>62305.15</v>
      </c>
      <c r="G78" s="1">
        <v>334937.81</v>
      </c>
      <c r="H78" s="16">
        <f>E78/E$135</f>
        <v>0.0060225023746935</v>
      </c>
      <c r="I78" s="16">
        <f>F78/F$135</f>
        <v>0.00186124421209858</v>
      </c>
      <c r="J78" s="9"/>
      <c r="K78" s="1">
        <v>364768</v>
      </c>
      <c r="L78" s="1">
        <v>85306.508</v>
      </c>
      <c r="M78" s="1">
        <v>462717.28</v>
      </c>
      <c r="N78" s="16">
        <f>K78/K$135</f>
        <v>0.00901574433376999</v>
      </c>
      <c r="O78" s="16">
        <f>L78/L$135</f>
        <v>0.00244880319210013</v>
      </c>
      <c r="P78" s="28"/>
      <c r="Q78" s="28"/>
      <c r="V78" s="4"/>
      <c r="W78" s="4"/>
    </row>
    <row r="79" spans="1:23" x14ac:dyDescent="0.25">
      <c r="A79">
        <f>A78+200</f>
        <v>14300</v>
      </c>
      <c r="B79">
        <f>B78+200</f>
        <v>14500</v>
      </c>
      <c r="C79" s="0">
        <f>(A79+B79)/2</f>
        <v>14400</v>
      </c>
      <c r="E79" s="1">
        <v>258841.95</v>
      </c>
      <c r="F79" s="1">
        <v>59902.05</v>
      </c>
      <c r="G79" s="1">
        <v>318744</v>
      </c>
      <c r="H79" s="16">
        <f>E79/E$135</f>
        <v>0.00571786321765446</v>
      </c>
      <c r="I79" s="16">
        <f>F79/F$135</f>
        <v>0.00178945631067961</v>
      </c>
      <c r="J79" s="9"/>
      <c r="K79" s="1">
        <v>381760.44</v>
      </c>
      <c r="L79" s="1">
        <v>84853.414</v>
      </c>
      <c r="M79" s="1">
        <v>479180.66</v>
      </c>
      <c r="N79" s="16">
        <f>K79/K$135</f>
        <v>0.00943573593020094</v>
      </c>
      <c r="O79" s="16">
        <f>L79/L$135</f>
        <v>0.0024357967045585</v>
      </c>
      <c r="P79" s="28"/>
      <c r="Q79" s="28"/>
      <c r="V79" s="4"/>
      <c r="W79" s="4"/>
    </row>
    <row r="80" spans="1:23" x14ac:dyDescent="0.25">
      <c r="A80">
        <f>A79+200</f>
        <v>14500</v>
      </c>
      <c r="B80">
        <f>B79+200</f>
        <v>14700</v>
      </c>
      <c r="C80" s="0">
        <f>(A80+B80)/2</f>
        <v>14600</v>
      </c>
      <c r="E80" s="1">
        <v>201999.11</v>
      </c>
      <c r="F80" s="1">
        <v>51571.89</v>
      </c>
      <c r="G80" s="1">
        <v>253571</v>
      </c>
      <c r="H80" s="16">
        <f>E80/E$135</f>
        <v>0.00446219510039983</v>
      </c>
      <c r="I80" s="16">
        <f>F80/F$135</f>
        <v>0.00154060911127707</v>
      </c>
      <c r="J80" s="9"/>
      <c r="K80" s="1">
        <v>355684.375</v>
      </c>
      <c r="L80" s="1">
        <v>78857.969</v>
      </c>
      <c r="M80" s="1">
        <v>446527.5</v>
      </c>
      <c r="N80" s="16">
        <f>K80/K$135</f>
        <v>0.00879123001062804</v>
      </c>
      <c r="O80" s="16">
        <f>L80/L$135</f>
        <v>0.00226369184177288</v>
      </c>
      <c r="P80" s="28"/>
      <c r="Q80" s="28"/>
      <c r="V80" s="4"/>
      <c r="W80" s="4"/>
    </row>
    <row r="81" spans="1:23" x14ac:dyDescent="0.25">
      <c r="A81">
        <f>A80+200</f>
        <v>14700</v>
      </c>
      <c r="B81">
        <f>B80+200</f>
        <v>14900</v>
      </c>
      <c r="C81" s="0">
        <f>(A81+B81)/2</f>
        <v>14800</v>
      </c>
      <c r="E81" s="1">
        <v>344534.15</v>
      </c>
      <c r="F81" s="1">
        <v>53108.8</v>
      </c>
      <c r="G81" s="1">
        <v>397642.95</v>
      </c>
      <c r="H81" s="16">
        <f>E81/E$135</f>
        <v>0.00761081866177737</v>
      </c>
      <c r="I81" s="16">
        <f>F81/F$135</f>
        <v>0.0015865212845407</v>
      </c>
      <c r="J81" s="9"/>
      <c r="K81" s="1">
        <v>388207.25</v>
      </c>
      <c r="L81" s="1">
        <v>80492.148</v>
      </c>
      <c r="M81" s="1">
        <v>481742.28</v>
      </c>
      <c r="N81" s="16">
        <f>K81/K$135</f>
        <v>0.00959507773301367</v>
      </c>
      <c r="O81" s="16">
        <f>L81/L$135</f>
        <v>0.0023106024801929</v>
      </c>
      <c r="P81" s="28"/>
      <c r="Q81" s="28"/>
      <c r="V81" s="1"/>
      <c r="W81" s="4"/>
    </row>
    <row r="82" spans="1:23" x14ac:dyDescent="0.25">
      <c r="A82">
        <f>A81+200</f>
        <v>14900</v>
      </c>
      <c r="B82">
        <f>B81+200</f>
        <v>15100</v>
      </c>
      <c r="C82" s="0">
        <f>(A82+B82)/2</f>
        <v>15000</v>
      </c>
      <c r="E82" s="1">
        <v>460612.38</v>
      </c>
      <c r="F82" s="1">
        <v>64201.64</v>
      </c>
      <c r="G82" s="1">
        <v>524814.02</v>
      </c>
      <c r="H82" s="16">
        <f>E82/E$135</f>
        <v>0.0101750067375025</v>
      </c>
      <c r="I82" s="16">
        <f>F82/F$135</f>
        <v>0.00191789813293503</v>
      </c>
      <c r="J82" s="9"/>
      <c r="K82" s="1">
        <v>397581.22</v>
      </c>
      <c r="L82" s="1">
        <v>77831.57</v>
      </c>
      <c r="M82" s="1">
        <v>488390.875</v>
      </c>
      <c r="N82" s="16">
        <f>K82/K$135</f>
        <v>0.00982676833337453</v>
      </c>
      <c r="O82" s="16">
        <f>L82/L$135</f>
        <v>0.00223422809737054</v>
      </c>
      <c r="P82" s="28"/>
      <c r="Q82" s="28"/>
      <c r="V82" s="4"/>
      <c r="W82" s="4"/>
    </row>
    <row r="83" spans="1:23" x14ac:dyDescent="0.25">
      <c r="A83">
        <f>A82+200</f>
        <v>15100</v>
      </c>
      <c r="B83">
        <f>B82+200</f>
        <v>15300</v>
      </c>
      <c r="C83" s="0">
        <f>(A83+B83)/2</f>
        <v>15200</v>
      </c>
      <c r="E83" s="1">
        <v>176542.27</v>
      </c>
      <c r="F83" s="1">
        <v>23869.32</v>
      </c>
      <c r="G83" s="1">
        <v>200411.59</v>
      </c>
      <c r="H83" s="16">
        <f>E83/E$135</f>
        <v>0.00389984912412468</v>
      </c>
      <c r="I83" s="16">
        <f>F83/F$135</f>
        <v>0.000713049141150112</v>
      </c>
      <c r="J83" s="9"/>
      <c r="K83" s="1">
        <v>379618.94</v>
      </c>
      <c r="L83" s="1">
        <v>77836.367</v>
      </c>
      <c r="M83" s="1">
        <v>469445.03</v>
      </c>
      <c r="N83" s="16">
        <f>K83/K$135</f>
        <v>0.00938280580340592</v>
      </c>
      <c r="O83" s="16">
        <f>L83/L$135</f>
        <v>0.00223436579974739</v>
      </c>
      <c r="P83" s="28"/>
      <c r="Q83" s="28"/>
      <c r="V83" s="4"/>
      <c r="W83" s="4"/>
    </row>
    <row r="84" spans="1:23" x14ac:dyDescent="0.25">
      <c r="A84">
        <f>A83+200</f>
        <v>15300</v>
      </c>
      <c r="B84">
        <f>B83+200</f>
        <v>15500</v>
      </c>
      <c r="C84" s="0">
        <f>(A84+B84)/2</f>
        <v>15400</v>
      </c>
      <c r="E84" s="1">
        <v>149950.91</v>
      </c>
      <c r="F84" s="1">
        <v>32892.26</v>
      </c>
      <c r="G84" s="1">
        <v>182843.17</v>
      </c>
      <c r="H84" s="16">
        <f>E84/E$135</f>
        <v>0.00331244140581855</v>
      </c>
      <c r="I84" s="16">
        <f>F84/F$135</f>
        <v>0.000982591784914115</v>
      </c>
      <c r="J84" s="9"/>
      <c r="K84" s="1">
        <v>554898.75</v>
      </c>
      <c r="L84" s="1">
        <v>107308.9</v>
      </c>
      <c r="M84" s="1">
        <v>676882.19</v>
      </c>
      <c r="N84" s="16">
        <f>K84/K$135</f>
        <v>0.0137150881138931</v>
      </c>
      <c r="O84" s="16">
        <f>L84/L$135</f>
        <v>0.00308040245722815</v>
      </c>
      <c r="P84" s="28"/>
      <c r="Q84" s="28"/>
      <c r="V84" s="4"/>
      <c r="W84" s="4"/>
    </row>
    <row r="85" spans="1:23" x14ac:dyDescent="0.25">
      <c r="A85">
        <f>A84+200</f>
        <v>15500</v>
      </c>
      <c r="B85">
        <f>B84+200</f>
        <v>15700</v>
      </c>
      <c r="C85" s="0">
        <f>(A85+B85)/2</f>
        <v>15600</v>
      </c>
      <c r="E85" s="1">
        <v>132500.3</v>
      </c>
      <c r="F85" s="1">
        <v>11597.44</v>
      </c>
      <c r="G85" s="1">
        <v>144097.74</v>
      </c>
      <c r="H85" s="16">
        <f>E85/E$135</f>
        <v>0.00292695442797499</v>
      </c>
      <c r="I85" s="16">
        <f>F85/F$135</f>
        <v>0.000346450784167289</v>
      </c>
      <c r="J85" s="9"/>
      <c r="K85" s="1">
        <v>351399.59</v>
      </c>
      <c r="L85" s="1">
        <v>65314.309</v>
      </c>
      <c r="M85" s="1">
        <v>427030.69</v>
      </c>
      <c r="N85" s="16">
        <f>K85/K$135</f>
        <v>0.0086853256383005</v>
      </c>
      <c r="O85" s="16">
        <f>L85/L$135</f>
        <v>0.00187490839935699</v>
      </c>
      <c r="P85" s="28"/>
      <c r="Q85" s="28"/>
      <c r="V85" s="4"/>
      <c r="W85" s="4"/>
    </row>
    <row r="86" spans="1:23" x14ac:dyDescent="0.25">
      <c r="A86">
        <f>A85+200</f>
        <v>15700</v>
      </c>
      <c r="B86">
        <f>B85+200</f>
        <v>15900</v>
      </c>
      <c r="C86" s="0">
        <f>(A86+B86)/2</f>
        <v>15800</v>
      </c>
      <c r="E86" s="1">
        <v>146323.39</v>
      </c>
      <c r="F86" s="1">
        <v>34542.19</v>
      </c>
      <c r="G86" s="1">
        <v>180865.58</v>
      </c>
      <c r="H86" s="16">
        <f>E86/E$135</f>
        <v>0.00323230886478606</v>
      </c>
      <c r="I86" s="16">
        <f>F86/F$135</f>
        <v>0.00103188020911128</v>
      </c>
      <c r="J86" s="9"/>
      <c r="K86" s="1">
        <v>399165.72</v>
      </c>
      <c r="L86" s="1">
        <v>72137.625</v>
      </c>
      <c r="M86" s="1">
        <v>483454.44</v>
      </c>
      <c r="N86" s="16">
        <f>K86/K$135</f>
        <v>0.00986593143676314</v>
      </c>
      <c r="O86" s="16">
        <f>L86/L$135</f>
        <v>0.00207077807440579</v>
      </c>
      <c r="P86" s="28"/>
      <c r="Q86" s="28"/>
      <c r="V86" s="4"/>
      <c r="W86" s="4"/>
    </row>
    <row r="87" spans="1:23" x14ac:dyDescent="0.25">
      <c r="A87">
        <f>A86+200</f>
        <v>15900</v>
      </c>
      <c r="B87">
        <f>B86+200</f>
        <v>16100</v>
      </c>
      <c r="C87" s="0">
        <f>(A87+B87)/2</f>
        <v>16000</v>
      </c>
      <c r="E87" s="1">
        <v>442493.09</v>
      </c>
      <c r="F87" s="1">
        <v>41436.11</v>
      </c>
      <c r="G87" s="1">
        <v>483929.2</v>
      </c>
      <c r="H87" s="16">
        <f>E87/E$135</f>
        <v>0.00977474850339084</v>
      </c>
      <c r="I87" s="16">
        <f>F87/F$135</f>
        <v>0.00123782255414488</v>
      </c>
      <c r="J87" s="9"/>
      <c r="K87" s="1">
        <v>516023.375</v>
      </c>
      <c r="L87" s="1">
        <v>113348.71</v>
      </c>
      <c r="M87" s="1">
        <v>645002.06</v>
      </c>
      <c r="N87" s="16">
        <f>K87/K$135</f>
        <v>0.0127542295904496</v>
      </c>
      <c r="O87" s="16">
        <f>L87/L$135</f>
        <v>0.00325378085888162</v>
      </c>
      <c r="P87" s="28"/>
      <c r="Q87" s="28"/>
      <c r="V87" s="4"/>
      <c r="W87" s="4"/>
    </row>
    <row r="88" spans="1:23" x14ac:dyDescent="0.25">
      <c r="A88">
        <f>A87+200</f>
        <v>16100</v>
      </c>
      <c r="B88">
        <f>B87+200</f>
        <v>16300</v>
      </c>
      <c r="C88" s="0">
        <f>(A88+B88)/2</f>
        <v>16200</v>
      </c>
      <c r="E88" s="1">
        <v>94304.66</v>
      </c>
      <c r="F88" s="1">
        <v>14384.07</v>
      </c>
      <c r="G88" s="1">
        <v>108688.73</v>
      </c>
      <c r="H88" s="16">
        <f>E88/E$135</f>
        <v>0.00208320616757605</v>
      </c>
      <c r="I88" s="16">
        <f>F88/F$135</f>
        <v>0.000429695892457057</v>
      </c>
      <c r="J88" s="9"/>
      <c r="K88" s="1">
        <v>372120.375</v>
      </c>
      <c r="L88" s="1">
        <v>65018.234</v>
      </c>
      <c r="M88" s="1">
        <v>447789.69</v>
      </c>
      <c r="N88" s="16">
        <f>K88/K$135</f>
        <v>0.00919746842482513</v>
      </c>
      <c r="O88" s="16">
        <f>L88/L$135</f>
        <v>0.00186640928924101</v>
      </c>
      <c r="P88" s="28"/>
      <c r="Q88" s="28"/>
      <c r="V88" s="4"/>
      <c r="W88" s="4"/>
    </row>
    <row r="89" spans="1:23" x14ac:dyDescent="0.25">
      <c r="A89">
        <f>A88+200</f>
        <v>16300</v>
      </c>
      <c r="B89">
        <f>B88+200</f>
        <v>16500</v>
      </c>
      <c r="C89" s="0">
        <f>(A89+B89)/2</f>
        <v>16400</v>
      </c>
      <c r="E89" s="1">
        <v>86481.8</v>
      </c>
      <c r="F89" s="1">
        <v>19650.55</v>
      </c>
      <c r="G89" s="1">
        <v>106132.35</v>
      </c>
      <c r="H89" s="16">
        <f>E89/E$135</f>
        <v>0.0019103978439992</v>
      </c>
      <c r="I89" s="16">
        <f>F89/F$135</f>
        <v>0.000587021657953697</v>
      </c>
      <c r="J89" s="9"/>
      <c r="K89" s="1">
        <v>339908.97</v>
      </c>
      <c r="L89" s="1">
        <v>56120.238</v>
      </c>
      <c r="M89" s="1">
        <v>405498.125</v>
      </c>
      <c r="N89" s="16">
        <f>K89/K$135</f>
        <v>0.0084013191131763</v>
      </c>
      <c r="O89" s="16">
        <f>L89/L$135</f>
        <v>0.0016109839820875</v>
      </c>
      <c r="P89" s="28"/>
      <c r="Q89" s="28"/>
      <c r="V89" s="4"/>
      <c r="W89" s="4"/>
    </row>
    <row r="90" spans="1:23" x14ac:dyDescent="0.25">
      <c r="A90">
        <f>A89+200</f>
        <v>16500</v>
      </c>
      <c r="B90">
        <f>B89+200</f>
        <v>16700</v>
      </c>
      <c r="C90" s="0">
        <f>(A90+B90)/2</f>
        <v>16600</v>
      </c>
      <c r="E90" s="1">
        <v>81930.96</v>
      </c>
      <c r="F90" s="1">
        <v>11025.32</v>
      </c>
      <c r="G90" s="1">
        <v>92956.28</v>
      </c>
      <c r="H90" s="16">
        <f>E90/E$135</f>
        <v>0.00180986900527955</v>
      </c>
      <c r="I90" s="16">
        <f>F90/F$135</f>
        <v>0.000329359820761763</v>
      </c>
      <c r="J90" s="9"/>
      <c r="K90" s="1">
        <v>378491.44</v>
      </c>
      <c r="L90" s="1">
        <v>73350.797</v>
      </c>
      <c r="M90" s="1">
        <v>463925.875</v>
      </c>
      <c r="N90" s="16">
        <f>K90/K$135</f>
        <v>0.00935493808546924</v>
      </c>
      <c r="O90" s="16">
        <f>L90/L$135</f>
        <v>0.00210560331266506</v>
      </c>
      <c r="P90" s="28"/>
      <c r="Q90" s="28"/>
      <c r="V90" s="4"/>
      <c r="W90" s="4"/>
    </row>
    <row r="91" spans="1:23" x14ac:dyDescent="0.25">
      <c r="A91">
        <f>A90+200</f>
        <v>16700</v>
      </c>
      <c r="B91">
        <f>B90+200</f>
        <v>16900</v>
      </c>
      <c r="C91" s="0">
        <f>(A91+B91)/2</f>
        <v>16800</v>
      </c>
      <c r="E91" s="1">
        <v>93879.38</v>
      </c>
      <c r="F91" s="1">
        <v>18329.08</v>
      </c>
      <c r="G91" s="1">
        <v>112208.46</v>
      </c>
      <c r="H91" s="16">
        <f>E91/E$135</f>
        <v>0.00207381165919283</v>
      </c>
      <c r="I91" s="16">
        <f>F91/F$135</f>
        <v>0.000547545332337566</v>
      </c>
      <c r="J91" s="9"/>
      <c r="K91" s="1">
        <v>364607.66</v>
      </c>
      <c r="L91" s="1">
        <v>66483.422</v>
      </c>
      <c r="M91" s="1">
        <v>442152.22</v>
      </c>
      <c r="N91" s="16">
        <f>K91/K$135</f>
        <v>0.00901178130947379</v>
      </c>
      <c r="O91" s="16">
        <f>L91/L$135</f>
        <v>0.00190846888276496</v>
      </c>
      <c r="P91" s="28"/>
      <c r="Q91" s="28"/>
      <c r="V91" s="4"/>
      <c r="W91" s="4"/>
    </row>
    <row r="92" spans="1:23" x14ac:dyDescent="0.25">
      <c r="A92">
        <f>A91+200</f>
        <v>16900</v>
      </c>
      <c r="B92">
        <f>B91+200</f>
        <v>17100</v>
      </c>
      <c r="C92" s="0">
        <f>(A92+B92)/2</f>
        <v>17000</v>
      </c>
      <c r="E92" s="1">
        <v>140717.75</v>
      </c>
      <c r="F92" s="1">
        <v>33417.49</v>
      </c>
      <c r="G92" s="1">
        <v>174135.24</v>
      </c>
      <c r="H92" s="16">
        <f>E92/E$135</f>
        <v>0.00310847931255384</v>
      </c>
      <c r="I92" s="16">
        <f>F92/F$135</f>
        <v>0.000998282001493652</v>
      </c>
      <c r="J92" s="9"/>
      <c r="K92" s="1">
        <v>336635</v>
      </c>
      <c r="L92" s="1">
        <v>54879.566</v>
      </c>
      <c r="M92" s="1">
        <v>400903.56</v>
      </c>
      <c r="N92" s="16">
        <f>K92/K$135</f>
        <v>0.00832039842803826</v>
      </c>
      <c r="O92" s="16">
        <f>L92/L$135</f>
        <v>0.00157536933057756</v>
      </c>
      <c r="P92" s="28"/>
      <c r="Q92" s="28"/>
      <c r="V92" s="4"/>
      <c r="W92" s="4"/>
    </row>
    <row r="93" spans="1:23" x14ac:dyDescent="0.25">
      <c r="A93">
        <f>A92+200</f>
        <v>17100</v>
      </c>
      <c r="B93">
        <f>B92+200</f>
        <v>17300</v>
      </c>
      <c r="C93" s="0">
        <f>(A93+B93)/2</f>
        <v>17200</v>
      </c>
      <c r="E93" s="1">
        <v>176712.51</v>
      </c>
      <c r="F93" s="1">
        <v>27054.14</v>
      </c>
      <c r="G93" s="1">
        <v>203766.65</v>
      </c>
      <c r="H93" s="16">
        <f>E93/E$135</f>
        <v>0.00390360975501999</v>
      </c>
      <c r="I93" s="16">
        <f>F93/F$135</f>
        <v>0.000808189395070948</v>
      </c>
      <c r="J93" s="9"/>
      <c r="K93" s="1">
        <v>528440.44</v>
      </c>
      <c r="L93" s="1">
        <v>80646.453</v>
      </c>
      <c r="M93" s="1">
        <v>622486.44</v>
      </c>
      <c r="N93" s="16">
        <f>K93/K$135</f>
        <v>0.0130611344818211</v>
      </c>
      <c r="O93" s="16">
        <f>L93/L$135</f>
        <v>0.0023150319497072</v>
      </c>
      <c r="P93" s="28"/>
      <c r="Q93" s="28"/>
      <c r="V93" s="4"/>
      <c r="W93" s="4"/>
    </row>
    <row r="94" spans="1:23" x14ac:dyDescent="0.25">
      <c r="A94">
        <f>A93+200</f>
        <v>17300</v>
      </c>
      <c r="B94">
        <f>B93+200</f>
        <v>17500</v>
      </c>
      <c r="C94" s="0">
        <f>(A94+B94)/2</f>
        <v>17400</v>
      </c>
      <c r="E94" s="1">
        <v>39968.95</v>
      </c>
      <c r="F94" s="1">
        <v>11964.45</v>
      </c>
      <c r="G94" s="1">
        <v>51933.4</v>
      </c>
      <c r="H94" s="16">
        <f>E94/E$135</f>
        <v>0.000882920983454461</v>
      </c>
      <c r="I94" s="16">
        <f>F94/F$135</f>
        <v>0.000357414488424197</v>
      </c>
      <c r="J94" s="9"/>
      <c r="K94" s="1">
        <v>356962.84</v>
      </c>
      <c r="L94" s="1">
        <v>59406.289</v>
      </c>
      <c r="M94" s="1">
        <v>426516.84</v>
      </c>
      <c r="N94" s="16">
        <f>K94/K$135</f>
        <v>0.00882282903680269</v>
      </c>
      <c r="O94" s="16">
        <f>L94/L$135</f>
        <v>0.00170531315306005</v>
      </c>
      <c r="P94" s="28"/>
      <c r="Q94" s="28"/>
      <c r="V94" s="4"/>
      <c r="W94" s="4"/>
    </row>
    <row r="95" spans="1:23" x14ac:dyDescent="0.25">
      <c r="A95">
        <f>A94+200</f>
        <v>17500</v>
      </c>
      <c r="B95">
        <f>B94+200</f>
        <v>17700</v>
      </c>
      <c r="C95" s="0">
        <f>(A95+B95)/2</f>
        <v>17600</v>
      </c>
      <c r="E95" s="1">
        <v>59235.67</v>
      </c>
      <c r="F95" s="1">
        <v>10814.21</v>
      </c>
      <c r="G95" s="1">
        <v>70049.88</v>
      </c>
      <c r="H95" s="16">
        <f>E95/E$135</f>
        <v>0.00130852614371866</v>
      </c>
      <c r="I95" s="16">
        <f>F95/F$135</f>
        <v>0.000323053323375654</v>
      </c>
      <c r="J95" s="9"/>
      <c r="K95" s="1">
        <v>365157.03</v>
      </c>
      <c r="L95" s="1">
        <v>52701.059</v>
      </c>
      <c r="M95" s="1">
        <v>427501</v>
      </c>
      <c r="N95" s="16">
        <f>K95/K$135</f>
        <v>0.00902535974690427</v>
      </c>
      <c r="O95" s="16">
        <f>L95/L$135</f>
        <v>0.00151283324721552</v>
      </c>
      <c r="P95" s="28"/>
      <c r="Q95" s="28"/>
      <c r="V95" s="4"/>
      <c r="W95" s="4"/>
    </row>
    <row r="96" spans="1:23" x14ac:dyDescent="0.25">
      <c r="A96">
        <f>A95+200</f>
        <v>17700</v>
      </c>
      <c r="B96">
        <f>B95+200</f>
        <v>17900</v>
      </c>
      <c r="C96" s="0">
        <f>(A96+B96)/2</f>
        <v>17800</v>
      </c>
      <c r="E96" s="1">
        <v>64571.74</v>
      </c>
      <c r="F96" s="1">
        <v>9576.32</v>
      </c>
      <c r="G96" s="1">
        <v>74148.06</v>
      </c>
      <c r="H96" s="16">
        <f>E96/E$135</f>
        <v>0.00142640084826261</v>
      </c>
      <c r="I96" s="16">
        <f>F96/F$135</f>
        <v>0.000286073786407767</v>
      </c>
      <c r="J96" s="9"/>
      <c r="K96" s="1">
        <v>479016.66</v>
      </c>
      <c r="L96" s="1">
        <v>88880.352</v>
      </c>
      <c r="M96" s="1">
        <v>582984.25</v>
      </c>
      <c r="N96" s="16">
        <f>K96/K$135</f>
        <v>0.0118395575768061</v>
      </c>
      <c r="O96" s="16">
        <f>L96/L$135</f>
        <v>0.00255139373062349</v>
      </c>
      <c r="P96" s="28"/>
      <c r="Q96" s="28"/>
      <c r="V96" s="4"/>
      <c r="W96" s="4"/>
    </row>
    <row r="97" spans="1:23" x14ac:dyDescent="0.25">
      <c r="A97">
        <f>A96+200</f>
        <v>17900</v>
      </c>
      <c r="B97">
        <f>B96+200</f>
        <v>18100</v>
      </c>
      <c r="C97" s="0">
        <f>(A97+B97)/2</f>
        <v>18000</v>
      </c>
      <c r="E97" s="1">
        <v>115677</v>
      </c>
      <c r="F97" s="1">
        <v>9973.24</v>
      </c>
      <c r="G97" s="1">
        <v>125650.24</v>
      </c>
      <c r="H97" s="16">
        <f>E97/E$135</f>
        <v>0.00255532483598047</v>
      </c>
      <c r="I97" s="16">
        <f>F97/F$135</f>
        <v>0.000297930993278566</v>
      </c>
      <c r="J97" s="9"/>
      <c r="K97" s="1">
        <v>328814.31</v>
      </c>
      <c r="L97" s="1">
        <v>46732.289</v>
      </c>
      <c r="M97" s="1">
        <v>384733.94</v>
      </c>
      <c r="N97" s="16">
        <f>K97/K$135</f>
        <v>0.00812709928569663</v>
      </c>
      <c r="O97" s="16">
        <f>L97/L$135</f>
        <v>0.00134149411528304</v>
      </c>
      <c r="P97" s="28"/>
      <c r="Q97" s="28"/>
      <c r="V97" s="4"/>
      <c r="W97" s="4"/>
    </row>
    <row r="98" spans="1:23" x14ac:dyDescent="0.25">
      <c r="A98">
        <f>A97+200</f>
        <v>18100</v>
      </c>
      <c r="B98">
        <f>B97+200</f>
        <v>18300</v>
      </c>
      <c r="C98" s="0">
        <f>(A98+B98)/2</f>
        <v>18200</v>
      </c>
      <c r="E98" s="1">
        <v>49987.34</v>
      </c>
      <c r="F98" s="1">
        <v>11947.59</v>
      </c>
      <c r="G98" s="1">
        <v>61934.93</v>
      </c>
      <c r="H98" s="16">
        <f>E98/E$135</f>
        <v>0.00110422894254346</v>
      </c>
      <c r="I98" s="16">
        <f>F98/F$135</f>
        <v>0.000356910828976848</v>
      </c>
      <c r="J98" s="9"/>
      <c r="K98" s="1">
        <v>309578.69</v>
      </c>
      <c r="L98" s="1">
        <v>50350.469</v>
      </c>
      <c r="M98" s="1">
        <v>368478.31</v>
      </c>
      <c r="N98" s="16">
        <f>K98/K$135</f>
        <v>0.00765166440099854</v>
      </c>
      <c r="O98" s="16">
        <f>L98/L$135</f>
        <v>0.00144535736020209</v>
      </c>
      <c r="P98" s="28"/>
      <c r="Q98" s="28"/>
      <c r="V98" s="4"/>
      <c r="W98" s="4"/>
    </row>
    <row r="99" spans="1:23" x14ac:dyDescent="0.25">
      <c r="A99">
        <f>A98+200</f>
        <v>18300</v>
      </c>
      <c r="B99">
        <f>B98+200</f>
        <v>18500</v>
      </c>
      <c r="C99" s="0">
        <f>(A99+B99)/2</f>
        <v>18400</v>
      </c>
      <c r="E99" s="1">
        <v>87901.37</v>
      </c>
      <c r="F99" s="1">
        <v>15651.58</v>
      </c>
      <c r="G99" s="1">
        <v>103552.95</v>
      </c>
      <c r="H99" s="16">
        <f>E99/E$135</f>
        <v>0.00194175638958228</v>
      </c>
      <c r="I99" s="16">
        <f>F99/F$135</f>
        <v>0.000467560268857356</v>
      </c>
      <c r="J99" s="9"/>
      <c r="K99" s="1">
        <v>309260.47</v>
      </c>
      <c r="L99" s="1">
        <v>47468.359</v>
      </c>
      <c r="M99" s="1">
        <v>365934.66</v>
      </c>
      <c r="N99" s="16">
        <f>K99/K$135</f>
        <v>0.00764379915469982</v>
      </c>
      <c r="O99" s="16">
        <f>L99/L$135</f>
        <v>0.00136262369387989</v>
      </c>
      <c r="P99" s="28"/>
      <c r="Q99" s="28"/>
      <c r="V99" s="4"/>
      <c r="W99" s="4"/>
    </row>
    <row r="100" spans="1:23" x14ac:dyDescent="0.25">
      <c r="A100">
        <f>A99+200</f>
        <v>18500</v>
      </c>
      <c r="B100">
        <f>B99+200</f>
        <v>18700</v>
      </c>
      <c r="C100" s="0">
        <f>(A100+B100)/2</f>
        <v>18600</v>
      </c>
      <c r="E100" s="1">
        <v>23066.88</v>
      </c>
      <c r="F100" s="1">
        <v>10038.03</v>
      </c>
      <c r="G100" s="1">
        <v>33104.91</v>
      </c>
      <c r="H100" s="16">
        <f>E100/E$135</f>
        <v>0.000509551348605006</v>
      </c>
      <c r="I100" s="16">
        <f>F100/F$135</f>
        <v>0.00029986646751307</v>
      </c>
      <c r="J100" s="9"/>
      <c r="K100" s="1">
        <v>325187.09</v>
      </c>
      <c r="L100" s="1">
        <v>54984.324</v>
      </c>
      <c r="M100" s="1">
        <v>388693.75</v>
      </c>
      <c r="N100" s="16">
        <f>K100/K$135</f>
        <v>0.00803744753948442</v>
      </c>
      <c r="O100" s="16">
        <f>L100/L$135</f>
        <v>0.00157837650706166</v>
      </c>
      <c r="P100" s="28"/>
      <c r="Q100" s="28"/>
      <c r="V100" s="4"/>
      <c r="W100" s="4"/>
    </row>
    <row r="101" spans="1:23" x14ac:dyDescent="0.25">
      <c r="A101">
        <f>A100+200</f>
        <v>18700</v>
      </c>
      <c r="B101">
        <f>B100+200</f>
        <v>18900</v>
      </c>
      <c r="C101" s="0">
        <f>(A101+B101)/2</f>
        <v>18800</v>
      </c>
      <c r="E101" s="1">
        <v>53405.95</v>
      </c>
      <c r="F101" s="1">
        <v>8965.23</v>
      </c>
      <c r="G101" s="1">
        <v>62371.18</v>
      </c>
      <c r="H101" s="16">
        <f>E101/E$135</f>
        <v>0.00117974662572621</v>
      </c>
      <c r="I101" s="16">
        <f>F101/F$135</f>
        <v>0.000267818670649739</v>
      </c>
      <c r="J101" s="9"/>
      <c r="K101" s="1">
        <v>402873.41</v>
      </c>
      <c r="L101" s="1">
        <v>70044.945</v>
      </c>
      <c r="M101" s="1">
        <v>483487.59</v>
      </c>
      <c r="N101" s="16">
        <f>K101/K$135</f>
        <v>0.00995757211003732</v>
      </c>
      <c r="O101" s="16">
        <f>L101/L$135</f>
        <v>0.00201070573544609</v>
      </c>
      <c r="P101" s="28"/>
      <c r="Q101" s="28"/>
      <c r="V101" s="4"/>
      <c r="W101" s="4"/>
    </row>
    <row r="102" spans="1:23" x14ac:dyDescent="0.25">
      <c r="A102">
        <f>A101+200</f>
        <v>18900</v>
      </c>
      <c r="B102">
        <f>B101+200</f>
        <v>19100</v>
      </c>
      <c r="C102" s="0">
        <f>(A102+B102)/2</f>
        <v>19000</v>
      </c>
      <c r="E102" s="1">
        <v>90125.14</v>
      </c>
      <c r="F102" s="1">
        <v>5584.84</v>
      </c>
      <c r="G102" s="1">
        <v>95709.98</v>
      </c>
      <c r="H102" s="16">
        <f>E102/E$135</f>
        <v>0.00199087985155404</v>
      </c>
      <c r="I102" s="16">
        <f>F102/F$135</f>
        <v>0.000166836146377894</v>
      </c>
      <c r="J102" s="9"/>
      <c r="K102" s="1">
        <v>292008.06</v>
      </c>
      <c r="L102" s="1">
        <v>47672.258</v>
      </c>
      <c r="M102" s="1">
        <v>347159.91</v>
      </c>
      <c r="N102" s="16">
        <f>K102/K$135</f>
        <v>0.00721738204107862</v>
      </c>
      <c r="O102" s="16">
        <f>L102/L$135</f>
        <v>0.0013684768056034</v>
      </c>
      <c r="P102" s="28"/>
      <c r="Q102" s="28"/>
      <c r="V102" s="4"/>
      <c r="W102" s="4"/>
    </row>
    <row r="103" spans="1:23" x14ac:dyDescent="0.25">
      <c r="A103">
        <f>A102+200</f>
        <v>19100</v>
      </c>
      <c r="B103">
        <f>B102+200</f>
        <v>19300</v>
      </c>
      <c r="C103" s="0">
        <f>(A103+B103)/2</f>
        <v>19200</v>
      </c>
      <c r="E103" s="1">
        <v>12429.73</v>
      </c>
      <c r="F103" s="1">
        <v>0</v>
      </c>
      <c r="G103" s="1">
        <v>12429.73</v>
      </c>
      <c r="H103" s="16">
        <f>E103/E$135</f>
        <v>0.000274574874638273</v>
      </c>
      <c r="I103" s="16">
        <f>F103/F$135</f>
        <v>0</v>
      </c>
      <c r="J103" s="9"/>
      <c r="K103" s="1">
        <v>311624.75</v>
      </c>
      <c r="L103" s="1">
        <v>40298.047</v>
      </c>
      <c r="M103" s="1">
        <v>360177.5</v>
      </c>
      <c r="N103" s="16">
        <f>K103/K$135</f>
        <v>0.00770223559652982</v>
      </c>
      <c r="O103" s="16">
        <f>L103/L$135</f>
        <v>0.00115679317372833</v>
      </c>
      <c r="P103" s="28"/>
      <c r="Q103" s="28"/>
      <c r="V103" s="4"/>
      <c r="W103" s="4"/>
    </row>
    <row r="104" spans="1:23" x14ac:dyDescent="0.25">
      <c r="A104">
        <f>A103+200</f>
        <v>19300</v>
      </c>
      <c r="B104">
        <f>B103+200</f>
        <v>19500</v>
      </c>
      <c r="C104" s="0">
        <f>(A104+B104)/2</f>
        <v>19400</v>
      </c>
      <c r="E104" s="1">
        <v>21816.8</v>
      </c>
      <c r="F104" s="1">
        <v>10253.35</v>
      </c>
      <c r="G104" s="1">
        <v>32070.15</v>
      </c>
      <c r="H104" s="16">
        <f>E104/E$135</f>
        <v>0.000481936866288188</v>
      </c>
      <c r="I104" s="16">
        <f>F104/F$135</f>
        <v>0.000306298730395818</v>
      </c>
      <c r="J104" s="9"/>
      <c r="K104" s="1">
        <v>311095.41</v>
      </c>
      <c r="L104" s="1">
        <v>42539.695</v>
      </c>
      <c r="M104" s="1">
        <v>361637.16</v>
      </c>
      <c r="N104" s="16">
        <f>K104/K$135</f>
        <v>0.00768915222818162</v>
      </c>
      <c r="O104" s="16">
        <f>L104/L$135</f>
        <v>0.00122114177861982</v>
      </c>
      <c r="P104" s="28"/>
      <c r="Q104" s="28"/>
      <c r="V104" s="4"/>
      <c r="W104" s="4"/>
    </row>
    <row r="105" spans="1:23" x14ac:dyDescent="0.25">
      <c r="A105">
        <f>A104+200</f>
        <v>19500</v>
      </c>
      <c r="B105">
        <f>B104+200</f>
        <v>19700</v>
      </c>
      <c r="C105" s="0">
        <f>(A105+B105)/2</f>
        <v>19600</v>
      </c>
      <c r="E105" s="1">
        <v>78650.4</v>
      </c>
      <c r="F105" s="1">
        <v>18234.28</v>
      </c>
      <c r="G105" s="1">
        <v>96884.68</v>
      </c>
      <c r="H105" s="16">
        <f>E105/E$135</f>
        <v>0.00173740087035278</v>
      </c>
      <c r="I105" s="16">
        <f>F105/F$135</f>
        <v>0.000544713368185213</v>
      </c>
      <c r="J105" s="9"/>
      <c r="K105" s="1">
        <v>282053.56</v>
      </c>
      <c r="L105" s="1">
        <v>40201.961</v>
      </c>
      <c r="M105" s="1">
        <v>329433.03</v>
      </c>
      <c r="N105" s="16">
        <f>K105/K$135</f>
        <v>0.00697134284090067</v>
      </c>
      <c r="O105" s="16">
        <f>L105/L$135</f>
        <v>0.00115403493512458</v>
      </c>
      <c r="P105" s="28"/>
      <c r="Q105" s="28"/>
      <c r="V105" s="4"/>
      <c r="W105" s="4"/>
    </row>
    <row r="106" spans="1:23" x14ac:dyDescent="0.25">
      <c r="A106">
        <f>A105+200</f>
        <v>19700</v>
      </c>
      <c r="B106">
        <f>B105+200</f>
        <v>19900</v>
      </c>
      <c r="C106" s="0">
        <f>(A106+B106)/2</f>
        <v>19800</v>
      </c>
      <c r="E106" s="1">
        <v>17864.58</v>
      </c>
      <c r="F106" s="1">
        <v>0</v>
      </c>
      <c r="G106" s="1">
        <v>17864.58</v>
      </c>
      <c r="H106" s="16">
        <f>E106/E$135</f>
        <v>0.000394631646380525</v>
      </c>
      <c r="I106" s="16">
        <f>F106/F$135</f>
        <v>0</v>
      </c>
      <c r="J106" s="9"/>
      <c r="K106" s="1">
        <v>289871.94</v>
      </c>
      <c r="L106" s="1">
        <v>43763.1875</v>
      </c>
      <c r="M106" s="1">
        <v>341490.06</v>
      </c>
      <c r="N106" s="16">
        <f>K106/K$135</f>
        <v>0.00716458488840555</v>
      </c>
      <c r="O106" s="16">
        <f>L106/L$135</f>
        <v>0.00125626327649558</v>
      </c>
      <c r="P106" s="28"/>
      <c r="Q106" s="28"/>
      <c r="V106" s="4"/>
      <c r="W106" s="4"/>
    </row>
    <row r="107" spans="1:23" x14ac:dyDescent="0.25">
      <c r="A107">
        <f>A106+200</f>
        <v>19900</v>
      </c>
      <c r="B107">
        <f>B106+200</f>
        <v>20100</v>
      </c>
      <c r="C107" s="0">
        <f>(A107+B107)/2</f>
        <v>20000</v>
      </c>
      <c r="E107" s="1">
        <v>140778.88</v>
      </c>
      <c r="F107" s="1">
        <v>4668.63</v>
      </c>
      <c r="G107" s="1">
        <v>145447.51</v>
      </c>
      <c r="H107" s="16">
        <f>E107/E$135</f>
        <v>0.00310982968477324</v>
      </c>
      <c r="I107" s="16">
        <f>F107/F$135</f>
        <v>0.000139466168782674</v>
      </c>
      <c r="J107" s="9"/>
      <c r="K107" s="1">
        <v>252307.05</v>
      </c>
      <c r="L107" s="1">
        <v>32058.164</v>
      </c>
      <c r="M107" s="1">
        <v>290691.5</v>
      </c>
      <c r="N107" s="16">
        <f>K107/K$135</f>
        <v>0.00623611680960973</v>
      </c>
      <c r="O107" s="16">
        <f>L107/L$135</f>
        <v>0.00092025961648869</v>
      </c>
      <c r="P107" s="28"/>
      <c r="Q107" s="28"/>
      <c r="V107" s="4"/>
      <c r="W107" s="4"/>
    </row>
    <row r="108" spans="1:23" x14ac:dyDescent="0.25">
      <c r="A108">
        <f>A107+200</f>
        <v>20100</v>
      </c>
      <c r="B108">
        <f>B107+200</f>
        <v>20300</v>
      </c>
      <c r="C108" s="0">
        <f>(A108+B108)/2</f>
        <v>20200</v>
      </c>
      <c r="E108" s="1">
        <v>12771.98</v>
      </c>
      <c r="F108" s="1">
        <v>3146.81</v>
      </c>
      <c r="G108" s="1">
        <v>15918.79</v>
      </c>
      <c r="H108" s="16">
        <f>E108/E$135</f>
        <v>0.000282135236033489</v>
      </c>
      <c r="I108" s="16">
        <f>F108/F$135</f>
        <v>9.40047796863331e-05</v>
      </c>
      <c r="J108" s="9"/>
      <c r="K108" s="1">
        <v>259681.23</v>
      </c>
      <c r="L108" s="1">
        <v>33524.844</v>
      </c>
      <c r="M108" s="1">
        <v>299820.44</v>
      </c>
      <c r="N108" s="16">
        <f>K108/K$135</f>
        <v>0.00641837984132084</v>
      </c>
      <c r="O108" s="16">
        <f>L108/L$135</f>
        <v>0.000962362039269721</v>
      </c>
      <c r="P108" s="28"/>
      <c r="Q108" s="28"/>
      <c r="V108" s="4"/>
      <c r="W108" s="4"/>
    </row>
    <row r="109" spans="1:23" x14ac:dyDescent="0.25">
      <c r="A109">
        <f>A108+200</f>
        <v>20300</v>
      </c>
      <c r="B109">
        <f>B108+200</f>
        <v>20500</v>
      </c>
      <c r="C109" s="0">
        <f>(A109+B109)/2</f>
        <v>20400</v>
      </c>
      <c r="E109" s="1">
        <v>41261.19</v>
      </c>
      <c r="F109" s="1">
        <v>5380.01</v>
      </c>
      <c r="G109" s="1">
        <v>46641.2</v>
      </c>
      <c r="H109" s="16">
        <f>E109/E$135</f>
        <v>0.000911466787426274</v>
      </c>
      <c r="I109" s="16">
        <f>F109/F$135</f>
        <v>0.000160717251680358</v>
      </c>
      <c r="J109" s="9"/>
      <c r="K109" s="1">
        <v>242624.23</v>
      </c>
      <c r="L109" s="1">
        <v>27907.453</v>
      </c>
      <c r="M109" s="1">
        <v>276835.625</v>
      </c>
      <c r="N109" s="16">
        <f>K109/K$135</f>
        <v>0.00599679255542648</v>
      </c>
      <c r="O109" s="16">
        <f>L109/L$135</f>
        <v>0.000801109570559192</v>
      </c>
      <c r="P109" s="28"/>
      <c r="Q109" s="28"/>
      <c r="V109" s="4"/>
      <c r="W109" s="4"/>
    </row>
    <row r="110" spans="1:23" x14ac:dyDescent="0.25">
      <c r="A110">
        <f>A109+200</f>
        <v>20500</v>
      </c>
      <c r="B110">
        <f>B109+200</f>
        <v>20700</v>
      </c>
      <c r="C110" s="0">
        <f>(A110+B110)/2</f>
        <v>20600</v>
      </c>
      <c r="E110" s="1">
        <v>26440.93</v>
      </c>
      <c r="F110" s="1">
        <v>0</v>
      </c>
      <c r="G110" s="1">
        <v>26440.93</v>
      </c>
      <c r="H110" s="16">
        <f>E110/E$135</f>
        <v>0.000584084693719764</v>
      </c>
      <c r="I110" s="16">
        <f>F110/F$135</f>
        <v>0</v>
      </c>
      <c r="J110" s="9"/>
      <c r="K110" s="1">
        <v>242906.31</v>
      </c>
      <c r="L110" s="1">
        <v>23251.135</v>
      </c>
      <c r="M110" s="1">
        <v>271772.06</v>
      </c>
      <c r="N110" s="16">
        <f>K110/K$135</f>
        <v>0.00600376455176846</v>
      </c>
      <c r="O110" s="16">
        <f>L110/L$135</f>
        <v>0.000667445602250545</v>
      </c>
      <c r="P110" s="28"/>
      <c r="Q110" s="28"/>
      <c r="V110" s="4"/>
      <c r="W110" s="4"/>
    </row>
    <row r="111" spans="1:23" x14ac:dyDescent="0.25">
      <c r="A111">
        <f>A110+200</f>
        <v>20700</v>
      </c>
      <c r="B111">
        <f>B110+200</f>
        <v>20900</v>
      </c>
      <c r="C111" s="0">
        <f>(A111+B111)/2</f>
        <v>20800</v>
      </c>
      <c r="E111" s="1">
        <v>28076.47</v>
      </c>
      <c r="F111" s="1">
        <v>3364.09</v>
      </c>
      <c r="G111" s="1">
        <v>31440.56</v>
      </c>
      <c r="H111" s="16">
        <f>E111/E$135</f>
        <v>0.000620214053767479</v>
      </c>
      <c r="I111" s="16">
        <f>F111/F$135</f>
        <v>0.000100495593726662</v>
      </c>
      <c r="J111" s="9"/>
      <c r="K111" s="1">
        <v>218053.7</v>
      </c>
      <c r="L111" s="1">
        <v>22403.24</v>
      </c>
      <c r="M111" s="1">
        <v>245354.69</v>
      </c>
      <c r="N111" s="16">
        <f>K111/K$135</f>
        <v>0.00538949801033145</v>
      </c>
      <c r="O111" s="16">
        <f>L111/L$135</f>
        <v>0.000643105982317143</v>
      </c>
      <c r="P111" s="28"/>
      <c r="Q111" s="28"/>
      <c r="V111" s="4"/>
      <c r="W111" s="4"/>
    </row>
    <row r="112" spans="1:23" x14ac:dyDescent="0.25">
      <c r="A112">
        <f>A111+200</f>
        <v>20900</v>
      </c>
      <c r="B112">
        <f>B111+200</f>
        <v>21100</v>
      </c>
      <c r="C112" s="0">
        <f>(A112+B112)/2</f>
        <v>21000</v>
      </c>
      <c r="E112" s="1">
        <v>33522.25</v>
      </c>
      <c r="F112" s="1">
        <v>6239.55</v>
      </c>
      <c r="G112" s="1">
        <v>39761.8</v>
      </c>
      <c r="H112" s="16">
        <f>E112/E$135</f>
        <v>0.000740512271090592</v>
      </c>
      <c r="I112" s="16">
        <f>F112/F$135</f>
        <v>0.000186394324122479</v>
      </c>
      <c r="J112" s="9"/>
      <c r="K112" s="1">
        <v>207344.05</v>
      </c>
      <c r="L112" s="1">
        <v>26137.498</v>
      </c>
      <c r="M112" s="1">
        <v>238675.44</v>
      </c>
      <c r="N112" s="16">
        <f>K112/K$135</f>
        <v>0.00512479423614029</v>
      </c>
      <c r="O112" s="16">
        <f>L112/L$135</f>
        <v>0.000750301354920198</v>
      </c>
      <c r="P112" s="28"/>
      <c r="Q112" s="28"/>
      <c r="V112" s="4"/>
      <c r="W112" s="4"/>
    </row>
    <row r="113" spans="1:23" x14ac:dyDescent="0.25">
      <c r="A113">
        <f>A112+200</f>
        <v>21100</v>
      </c>
      <c r="B113">
        <f>B112+200</f>
        <v>21300</v>
      </c>
      <c r="C113" s="0">
        <f>(A113+B113)/2</f>
        <v>21200</v>
      </c>
      <c r="E113" s="1">
        <v>8831.73</v>
      </c>
      <c r="F113" s="1">
        <v>0</v>
      </c>
      <c r="G113" s="1">
        <v>8831.73</v>
      </c>
      <c r="H113" s="16">
        <f>E113/E$135</f>
        <v>0.000195094435485652</v>
      </c>
      <c r="I113" s="16">
        <f>F113/F$135</f>
        <v>0</v>
      </c>
      <c r="J113" s="9"/>
      <c r="K113" s="1">
        <v>160661.55</v>
      </c>
      <c r="L113" s="1">
        <v>17390.15</v>
      </c>
      <c r="M113" s="1">
        <v>182189.17</v>
      </c>
      <c r="N113" s="16">
        <f>K113/K$135</f>
        <v>0.0039709718480437</v>
      </c>
      <c r="O113" s="16">
        <f>L113/L$135</f>
        <v>0.000499200539671604</v>
      </c>
      <c r="P113" s="28"/>
      <c r="Q113" s="28"/>
      <c r="V113" s="4"/>
      <c r="W113" s="4"/>
    </row>
    <row r="114" spans="1:23" x14ac:dyDescent="0.25">
      <c r="A114">
        <f>A113+200</f>
        <v>21300</v>
      </c>
      <c r="B114">
        <f>B113+200</f>
        <v>21500</v>
      </c>
      <c r="C114" s="0">
        <f>(A114+B114)/2</f>
        <v>21400</v>
      </c>
      <c r="E114" s="1">
        <v>13321.22</v>
      </c>
      <c r="F114" s="1">
        <v>1186.67</v>
      </c>
      <c r="G114" s="1">
        <v>14507.89</v>
      </c>
      <c r="H114" s="16">
        <f>E114/E$135</f>
        <v>0.000294268042148048</v>
      </c>
      <c r="I114" s="16">
        <f>F114/F$135</f>
        <v>3.54494398805078e-05</v>
      </c>
      <c r="J114" s="9"/>
      <c r="K114" s="1">
        <v>178977.2</v>
      </c>
      <c r="L114" s="1">
        <v>20652.369</v>
      </c>
      <c r="M114" s="1">
        <v>204039.45</v>
      </c>
      <c r="N114" s="16">
        <f>K114/K$135</f>
        <v>0.00442366840505203</v>
      </c>
      <c r="O114" s="16">
        <f>L114/L$135</f>
        <v>0.000592845590768171</v>
      </c>
      <c r="P114" s="28"/>
      <c r="Q114" s="28"/>
      <c r="V114" s="4"/>
      <c r="W114" s="4"/>
    </row>
    <row r="115" spans="1:23" x14ac:dyDescent="0.25">
      <c r="A115">
        <f>A114+200</f>
        <v>21500</v>
      </c>
      <c r="B115">
        <f>B114+200</f>
        <v>21700</v>
      </c>
      <c r="C115" s="0">
        <f>(A115+B115)/2</f>
        <v>21600</v>
      </c>
      <c r="E115" s="1">
        <v>23461.55</v>
      </c>
      <c r="F115" s="1">
        <v>1633.71</v>
      </c>
      <c r="G115" s="1">
        <v>25095.26</v>
      </c>
      <c r="H115" s="16">
        <f>E115/E$135</f>
        <v>0.000518269676820782</v>
      </c>
      <c r="I115" s="16">
        <f>F115/F$135</f>
        <v>4.88038834951456e-05</v>
      </c>
      <c r="J115" s="9"/>
      <c r="K115" s="1">
        <v>133965.19</v>
      </c>
      <c r="L115" s="1">
        <v>16656.535</v>
      </c>
      <c r="M115" s="1">
        <v>154096.56</v>
      </c>
      <c r="N115" s="16">
        <f>K115/K$135</f>
        <v>0.0033111344818211</v>
      </c>
      <c r="O115" s="16">
        <f>L115/L$135</f>
        <v>0.000478141434148582</v>
      </c>
      <c r="P115" s="28"/>
      <c r="Q115" s="28"/>
      <c r="V115" s="4"/>
      <c r="W115" s="1"/>
    </row>
    <row r="116" spans="1:23" x14ac:dyDescent="0.25">
      <c r="A116">
        <f>A115+200</f>
        <v>21700</v>
      </c>
      <c r="B116">
        <f>B115+200</f>
        <v>21900</v>
      </c>
      <c r="C116" s="0">
        <f>(A116+B116)/2</f>
        <v>21800</v>
      </c>
      <c r="E116" s="1">
        <v>28645.62</v>
      </c>
      <c r="F116" s="1">
        <v>506.7</v>
      </c>
      <c r="G116" s="1">
        <v>29152.32</v>
      </c>
      <c r="H116" s="16">
        <f>E116/E$135</f>
        <v>0.0006327866752082</v>
      </c>
      <c r="I116" s="16">
        <f>F116/F$135</f>
        <v>1.51366691560866e-05</v>
      </c>
      <c r="J116" s="9"/>
      <c r="K116" s="1">
        <v>207000.06</v>
      </c>
      <c r="L116" s="1">
        <v>29524.178</v>
      </c>
      <c r="M116" s="1">
        <v>241090.14</v>
      </c>
      <c r="N116" s="16">
        <f>K116/K$135</f>
        <v>0.0051162920487407</v>
      </c>
      <c r="O116" s="16">
        <f>L116/L$135</f>
        <v>0.000847519175565507</v>
      </c>
      <c r="P116" s="28"/>
      <c r="Q116" s="28"/>
      <c r="V116" s="4"/>
      <c r="W116" s="4"/>
    </row>
    <row r="117" spans="1:23" x14ac:dyDescent="0.25">
      <c r="A117">
        <f>A116+200</f>
        <v>21900</v>
      </c>
      <c r="B117">
        <f>B116+200</f>
        <v>22100</v>
      </c>
      <c r="C117" s="0">
        <f>(A117+B117)/2</f>
        <v>22000</v>
      </c>
      <c r="E117" s="1">
        <v>69090.36</v>
      </c>
      <c r="F117" s="1">
        <v>19657.2</v>
      </c>
      <c r="G117" s="1">
        <v>88747.56</v>
      </c>
      <c r="H117" s="16">
        <f>E117/E$135</f>
        <v>0.00152621794163777</v>
      </c>
      <c r="I117" s="16">
        <f>F117/F$135</f>
        <v>0.000587220313666916</v>
      </c>
      <c r="J117" s="9"/>
      <c r="K117" s="1">
        <v>134199.42</v>
      </c>
      <c r="L117" s="1">
        <v>14050.7832</v>
      </c>
      <c r="M117" s="1">
        <v>151521.39</v>
      </c>
      <c r="N117" s="16">
        <f>K117/K$135</f>
        <v>0.00331692379940186</v>
      </c>
      <c r="O117" s="16">
        <f>L117/L$135</f>
        <v>0.000403340888735791</v>
      </c>
      <c r="P117" s="28"/>
      <c r="Q117" s="28"/>
      <c r="V117" s="4"/>
      <c r="W117" s="4"/>
    </row>
    <row r="118" spans="1:23" x14ac:dyDescent="0.25">
      <c r="A118">
        <f>A117+200</f>
        <v>22100</v>
      </c>
      <c r="B118">
        <f>B117+200</f>
        <v>22300</v>
      </c>
      <c r="C118" s="0">
        <f>(A118+B118)/2</f>
        <v>22200</v>
      </c>
      <c r="E118" s="1">
        <v>8050.8</v>
      </c>
      <c r="F118" s="1">
        <v>1717.85</v>
      </c>
      <c r="G118" s="1">
        <v>9768.65</v>
      </c>
      <c r="H118" s="16">
        <f>E118/E$135</f>
        <v>0.000177843557401312</v>
      </c>
      <c r="I118" s="16">
        <f>F118/F$135</f>
        <v>5.13174010455564e-05</v>
      </c>
      <c r="J118" s="9"/>
      <c r="K118" s="1">
        <v>131465.31</v>
      </c>
      <c r="L118" s="1">
        <v>14608.958</v>
      </c>
      <c r="M118" s="1">
        <v>149212.34</v>
      </c>
      <c r="N118" s="16">
        <f>K118/K$135</f>
        <v>0.00324934649892484</v>
      </c>
      <c r="O118" s="16">
        <f>L118/L$135</f>
        <v>0.000419363819037777</v>
      </c>
      <c r="P118" s="28"/>
      <c r="Q118" s="28"/>
      <c r="V118" s="4"/>
      <c r="W118" s="4"/>
    </row>
    <row r="119" spans="1:23" x14ac:dyDescent="0.25">
      <c r="A119">
        <f>A118+200</f>
        <v>22300</v>
      </c>
      <c r="B119">
        <f>B118+200</f>
        <v>22500</v>
      </c>
      <c r="C119" s="0">
        <f>(A119+B119)/2</f>
        <v>22400</v>
      </c>
      <c r="E119" s="1">
        <v>8054.65</v>
      </c>
      <c r="F119" s="1">
        <v>325.35</v>
      </c>
      <c r="G119" s="1">
        <v>8380</v>
      </c>
      <c r="H119" s="16">
        <f>E119/E$135</f>
        <v>0.00017792860456383</v>
      </c>
      <c r="I119" s="16">
        <f>F119/F$135</f>
        <v>9.71919342793129e-06</v>
      </c>
      <c r="J119" s="9"/>
      <c r="K119" s="1">
        <v>177547.45</v>
      </c>
      <c r="L119" s="1">
        <v>18705.334</v>
      </c>
      <c r="M119" s="1">
        <v>200660.16</v>
      </c>
      <c r="N119" s="16">
        <f>K119/K$135</f>
        <v>0.00438833016139796</v>
      </c>
      <c r="O119" s="16">
        <f>L119/L$135</f>
        <v>0.000536954127913652</v>
      </c>
      <c r="P119" s="28"/>
      <c r="Q119" s="28"/>
      <c r="V119" s="4"/>
      <c r="W119" s="4"/>
    </row>
    <row r="120" spans="1:23" x14ac:dyDescent="0.25">
      <c r="A120">
        <f>A119+200</f>
        <v>22500</v>
      </c>
      <c r="B120">
        <f>B119+200</f>
        <v>22700</v>
      </c>
      <c r="C120" s="0">
        <f>(A120+B120)/2</f>
        <v>22600</v>
      </c>
      <c r="E120" s="1">
        <v>17448.23</v>
      </c>
      <c r="F120" s="1">
        <v>4592.46</v>
      </c>
      <c r="G120" s="1">
        <v>22040.69</v>
      </c>
      <c r="H120" s="16">
        <f>E120/E$135</f>
        <v>0.000385434403234001</v>
      </c>
      <c r="I120" s="16">
        <f>F120/F$135</f>
        <v>0.00013719073935773</v>
      </c>
      <c r="J120" s="9"/>
      <c r="K120" s="1">
        <v>152561.72</v>
      </c>
      <c r="L120" s="1">
        <v>17781.51</v>
      </c>
      <c r="M120" s="1">
        <v>174428.25</v>
      </c>
      <c r="N120" s="16">
        <f>K120/K$135</f>
        <v>0.00377077337551595</v>
      </c>
      <c r="O120" s="16">
        <f>L120/L$135</f>
        <v>0.000510434894936273</v>
      </c>
      <c r="P120" s="28"/>
      <c r="Q120" s="28"/>
      <c r="V120" s="4"/>
      <c r="W120" s="4"/>
    </row>
    <row r="121" spans="1:23" x14ac:dyDescent="0.25">
      <c r="A121">
        <f>A120+200</f>
        <v>22700</v>
      </c>
      <c r="B121">
        <f>B120+200</f>
        <v>22900</v>
      </c>
      <c r="C121" s="0">
        <f>(A121+B121)/2</f>
        <v>22800</v>
      </c>
      <c r="E121" s="1">
        <v>2138.02</v>
      </c>
      <c r="F121" s="1">
        <v>0</v>
      </c>
      <c r="G121" s="1">
        <v>2138.02</v>
      </c>
      <c r="H121" s="16">
        <f>E121/E$135</f>
        <v>4.72292297156995e-05</v>
      </c>
      <c r="I121" s="16">
        <f>F121/F$135</f>
        <v>0</v>
      </c>
      <c r="J121" s="9"/>
      <c r="K121" s="1">
        <v>94552.883</v>
      </c>
      <c r="L121" s="1">
        <v>11081.839</v>
      </c>
      <c r="M121" s="1">
        <v>107794.17</v>
      </c>
      <c r="N121" s="16">
        <f>K121/K$135</f>
        <v>0.00233700494327591</v>
      </c>
      <c r="O121" s="16">
        <f>L121/L$135</f>
        <v>0.000318114565392123</v>
      </c>
      <c r="P121" s="28"/>
      <c r="Q121" s="28"/>
      <c r="V121" s="4"/>
      <c r="W121" s="4"/>
    </row>
    <row r="122" spans="1:23" x14ac:dyDescent="0.25">
      <c r="A122">
        <f>A121+200</f>
        <v>22900</v>
      </c>
      <c r="B122">
        <f>B121+200</f>
        <v>23100</v>
      </c>
      <c r="C122" s="0">
        <f>(A122+B122)/2</f>
        <v>23000</v>
      </c>
      <c r="E122" s="1">
        <v>22397.84</v>
      </c>
      <c r="F122" s="1">
        <v>1883.11</v>
      </c>
      <c r="G122" s="1">
        <v>24280.95</v>
      </c>
      <c r="H122" s="16">
        <f>E122/E$135</f>
        <v>0.00049477213987497</v>
      </c>
      <c r="I122" s="16">
        <f>F122/F$135</f>
        <v>5.62542195668409e-05</v>
      </c>
      <c r="J122" s="9"/>
      <c r="K122" s="1">
        <v>98312.07</v>
      </c>
      <c r="L122" s="1">
        <v>10551.015</v>
      </c>
      <c r="M122" s="1">
        <v>111244.42</v>
      </c>
      <c r="N122" s="16">
        <f>K122/K$135</f>
        <v>0.0024299184359475</v>
      </c>
      <c r="O122" s="16">
        <f>L122/L$135</f>
        <v>0.000302876765415088</v>
      </c>
      <c r="P122" s="28"/>
      <c r="Q122" s="28"/>
      <c r="V122" s="4"/>
      <c r="W122" s="4"/>
    </row>
    <row r="123" spans="1:23" x14ac:dyDescent="0.25">
      <c r="A123">
        <f>A122+200</f>
        <v>23100</v>
      </c>
      <c r="B123">
        <f>B122+200</f>
        <v>23300</v>
      </c>
      <c r="C123" s="0">
        <f>(A123+B123)/2</f>
        <v>23200</v>
      </c>
      <c r="E123" s="1">
        <v>14280.33</v>
      </c>
      <c r="F123" s="1">
        <v>0</v>
      </c>
      <c r="G123" s="1">
        <v>14280.33</v>
      </c>
      <c r="H123" s="16">
        <f>E123/E$135</f>
        <v>0.000315454947094038</v>
      </c>
      <c r="I123" s="16">
        <f>F123/F$135</f>
        <v>0</v>
      </c>
      <c r="J123" s="9"/>
      <c r="K123" s="1">
        <v>107275.33</v>
      </c>
      <c r="L123" s="1">
        <v>11990.051</v>
      </c>
      <c r="M123" s="1">
        <v>122125.82</v>
      </c>
      <c r="N123" s="16">
        <f>K123/K$135</f>
        <v>0.00265145777206555</v>
      </c>
      <c r="O123" s="16">
        <f>L123/L$135</f>
        <v>0.000344185641290619</v>
      </c>
      <c r="P123" s="28"/>
      <c r="Q123" s="28"/>
      <c r="V123" s="4"/>
      <c r="W123" s="4"/>
    </row>
    <row r="124" spans="1:23" x14ac:dyDescent="0.25">
      <c r="A124">
        <f>A123+200</f>
        <v>23300</v>
      </c>
      <c r="B124">
        <f>B123+200</f>
        <v>23500</v>
      </c>
      <c r="C124" s="0">
        <f>(A124+B124)/2</f>
        <v>23400</v>
      </c>
      <c r="E124" s="1">
        <v>6870.7</v>
      </c>
      <c r="F124" s="1">
        <v>0</v>
      </c>
      <c r="G124" s="1">
        <v>6870.7</v>
      </c>
      <c r="H124" s="16">
        <f>E124/E$135</f>
        <v>0.000151774945326824</v>
      </c>
      <c r="I124" s="16">
        <f>F124/F$135</f>
        <v>0</v>
      </c>
      <c r="J124" s="9"/>
      <c r="K124" s="1">
        <v>98375.945</v>
      </c>
      <c r="L124" s="1">
        <v>10489.894</v>
      </c>
      <c r="M124" s="1">
        <v>111148.47</v>
      </c>
      <c r="N124" s="16">
        <f>K124/K$135</f>
        <v>0.00243149719469092</v>
      </c>
      <c r="O124" s="16">
        <f>L124/L$135</f>
        <v>0.000301122229877139</v>
      </c>
      <c r="P124" s="28"/>
      <c r="Q124" s="28"/>
      <c r="V124" s="4"/>
      <c r="W124" s="4"/>
    </row>
    <row r="125" spans="1:23" x14ac:dyDescent="0.25">
      <c r="A125">
        <f>A124+200</f>
        <v>23500</v>
      </c>
      <c r="B125">
        <f>B124+200</f>
        <v>23700</v>
      </c>
      <c r="C125" s="0">
        <f>(A125+B125)/2</f>
        <v>23600</v>
      </c>
      <c r="E125" s="1">
        <v>333.34</v>
      </c>
      <c r="F125" s="1">
        <v>385.66</v>
      </c>
      <c r="G125" s="1">
        <v>719</v>
      </c>
      <c r="H125" s="16">
        <f>E125/E$135</f>
        <v>7.36353796196072e-06</v>
      </c>
      <c r="I125" s="16">
        <f>F125/F$135</f>
        <v>1.15208364451083e-05</v>
      </c>
      <c r="J125" s="9"/>
      <c r="K125" s="1">
        <v>101848.59</v>
      </c>
      <c r="L125" s="1">
        <v>12781.727</v>
      </c>
      <c r="M125" s="1">
        <v>117316.84</v>
      </c>
      <c r="N125" s="16">
        <f>K125/K$135</f>
        <v>0.00251732840653501</v>
      </c>
      <c r="O125" s="16">
        <f>L125/L$135</f>
        <v>0.000366911442186244</v>
      </c>
      <c r="P125" s="28"/>
      <c r="Q125" s="28"/>
      <c r="V125" s="4"/>
      <c r="W125" s="4"/>
    </row>
    <row r="126" spans="1:23" x14ac:dyDescent="0.25">
      <c r="A126">
        <f>A125+200</f>
        <v>23700</v>
      </c>
      <c r="B126">
        <f>B125+200</f>
        <v>23900</v>
      </c>
      <c r="C126" s="0">
        <f>(A126+B126)/2</f>
        <v>23800</v>
      </c>
      <c r="E126" s="1">
        <v>2368.98</v>
      </c>
      <c r="F126" s="1">
        <v>269.22</v>
      </c>
      <c r="G126" s="1">
        <v>2638.2</v>
      </c>
      <c r="H126" s="16">
        <f>E126/E$135</f>
        <v>5.23311758598599e-05</v>
      </c>
      <c r="I126" s="16">
        <f>F126/F$135</f>
        <v>8.04241971620612e-06</v>
      </c>
      <c r="J126" s="9"/>
      <c r="K126" s="1">
        <v>83769.703</v>
      </c>
      <c r="L126" s="1">
        <v>8860.3535</v>
      </c>
      <c r="M126" s="1">
        <v>94560.086</v>
      </c>
      <c r="N126" s="16">
        <f>K126/K$135</f>
        <v>0.00207048377369683</v>
      </c>
      <c r="O126" s="16">
        <f>L126/L$135</f>
        <v>0.000254344743943047</v>
      </c>
      <c r="P126" s="28"/>
      <c r="Q126" s="28"/>
      <c r="V126" s="4"/>
      <c r="W126" s="4"/>
    </row>
    <row r="127" spans="1:23" x14ac:dyDescent="0.25">
      <c r="A127">
        <f>A126+200</f>
        <v>23900</v>
      </c>
      <c r="B127">
        <f>B126+200</f>
        <v>24100</v>
      </c>
      <c r="C127" s="0">
        <f>(A127+B127)/2</f>
        <v>24000</v>
      </c>
      <c r="E127" s="1">
        <v>24195.72</v>
      </c>
      <c r="F127" s="1">
        <v>1794.07</v>
      </c>
      <c r="G127" s="1">
        <v>25989.79</v>
      </c>
      <c r="H127" s="16">
        <f>E127/E$135</f>
        <v>0.000534487618458548</v>
      </c>
      <c r="I127" s="16">
        <f>F127/F$135</f>
        <v>5.35943241224795e-05</v>
      </c>
      <c r="J127" s="9"/>
      <c r="K127" s="1">
        <v>84924.859</v>
      </c>
      <c r="L127" s="1">
        <v>10356.952</v>
      </c>
      <c r="M127" s="1">
        <v>97510.695</v>
      </c>
      <c r="N127" s="16">
        <f>K127/K$135</f>
        <v>0.00209903504782619</v>
      </c>
      <c r="O127" s="16">
        <f>L127/L$135</f>
        <v>0.000297306005281892</v>
      </c>
      <c r="P127" s="28"/>
      <c r="Q127" s="28"/>
      <c r="V127" s="4"/>
      <c r="W127" s="4"/>
    </row>
    <row r="128" spans="1:23" x14ac:dyDescent="0.25">
      <c r="A128">
        <f>A127+200</f>
        <v>24100</v>
      </c>
      <c r="B128">
        <f>B127+200</f>
        <v>24300</v>
      </c>
      <c r="C128" s="0">
        <f>(A128+B128)/2</f>
        <v>24200</v>
      </c>
      <c r="E128" s="1">
        <v>1830.5</v>
      </c>
      <c r="F128" s="1">
        <v>428.01</v>
      </c>
      <c r="G128" s="1">
        <v>2258.51</v>
      </c>
      <c r="H128" s="16">
        <f>E128/E$135</f>
        <v>4.04360599969074e-05</v>
      </c>
      <c r="I128" s="16">
        <f>F128/F$135</f>
        <v>1.27859596713966e-05</v>
      </c>
      <c r="J128" s="9"/>
      <c r="K128" s="1">
        <v>70399.297</v>
      </c>
      <c r="L128" s="1">
        <v>8285.3242</v>
      </c>
      <c r="M128" s="1">
        <v>80466.328</v>
      </c>
      <c r="N128" s="16">
        <f>K128/K$135</f>
        <v>0.00174001574433377</v>
      </c>
      <c r="O128" s="16">
        <f>L128/L$135</f>
        <v>0.000237837989436215</v>
      </c>
      <c r="P128" s="28"/>
      <c r="Q128" s="28"/>
      <c r="V128" s="4"/>
      <c r="W128" s="4"/>
    </row>
    <row r="129" spans="1:23" x14ac:dyDescent="0.25">
      <c r="A129">
        <f>A128+200</f>
        <v>24300</v>
      </c>
      <c r="B129">
        <f>B128+200</f>
        <v>24500</v>
      </c>
      <c r="C129" s="0">
        <f>(A129+B129)/2</f>
        <v>24400</v>
      </c>
      <c r="E129" s="1">
        <v>7610.73</v>
      </c>
      <c r="F129" s="1">
        <v>2935.18</v>
      </c>
      <c r="G129" s="1">
        <v>10545.91</v>
      </c>
      <c r="H129" s="16">
        <f>E129/E$135</f>
        <v>0.000168122335372993</v>
      </c>
      <c r="I129" s="16">
        <f>F129/F$135</f>
        <v>8.76827483196415e-05</v>
      </c>
      <c r="J129" s="9"/>
      <c r="K129" s="1">
        <v>70021.477</v>
      </c>
      <c r="L129" s="1">
        <v>9286.6777</v>
      </c>
      <c r="M129" s="1">
        <v>81208.586</v>
      </c>
      <c r="N129" s="16">
        <f>K129/K$135</f>
        <v>0.00173067740181418</v>
      </c>
      <c r="O129" s="16">
        <f>L129/L$135</f>
        <v>0.000266582779308761</v>
      </c>
      <c r="P129" s="28"/>
      <c r="Q129" s="28"/>
      <c r="V129" s="4"/>
      <c r="W129" s="4"/>
    </row>
    <row r="130" spans="1:23" x14ac:dyDescent="0.25">
      <c r="A130">
        <f>A129+200</f>
        <v>24500</v>
      </c>
      <c r="B130">
        <f>B129+200</f>
        <v>24700</v>
      </c>
      <c r="C130" s="0">
        <f>(A130+B130)/2</f>
        <v>24600</v>
      </c>
      <c r="E130" s="1">
        <v>3324.95</v>
      </c>
      <c r="F130" s="1">
        <v>0</v>
      </c>
      <c r="G130" s="1">
        <v>3324.95</v>
      </c>
      <c r="H130" s="16">
        <f>E130/E$135</f>
        <v>7.34487176655106e-05</v>
      </c>
      <c r="I130" s="16">
        <f>F130/F$135</f>
        <v>0</v>
      </c>
      <c r="J130" s="9"/>
      <c r="K130" s="1">
        <v>64052.906</v>
      </c>
      <c r="L130" s="1">
        <v>6556.82666</v>
      </c>
      <c r="M130" s="1">
        <v>72274.156</v>
      </c>
      <c r="N130" s="16">
        <f>K130/K$135</f>
        <v>0.00158315593563855</v>
      </c>
      <c r="O130" s="16">
        <f>L130/L$135</f>
        <v>0.000188219849006775</v>
      </c>
      <c r="P130" s="28"/>
      <c r="Q130" s="28"/>
      <c r="V130" s="4"/>
      <c r="W130" s="4"/>
    </row>
    <row r="131" spans="1:23" x14ac:dyDescent="0.25">
      <c r="A131">
        <f>A130+200</f>
        <v>24700</v>
      </c>
      <c r="B131">
        <f>B130+200</f>
        <v>24900</v>
      </c>
      <c r="C131" s="0">
        <f>(A131+B131)/2</f>
        <v>24800</v>
      </c>
      <c r="E131" s="1">
        <v>2014.11</v>
      </c>
      <c r="F131" s="1">
        <v>2862.44</v>
      </c>
      <c r="G131" s="1">
        <v>4876.55</v>
      </c>
      <c r="H131" s="16">
        <f>E131/E$135</f>
        <v>4.44920364929643e-05</v>
      </c>
      <c r="I131" s="16">
        <f>F131/F$135</f>
        <v>8.5509783420463e-05</v>
      </c>
      <c r="J131" s="9"/>
      <c r="K131" s="1">
        <v>56095.227</v>
      </c>
      <c r="L131" s="1">
        <v>7821.874</v>
      </c>
      <c r="M131" s="1">
        <v>65362.008</v>
      </c>
      <c r="N131" s="16">
        <f>K131/K$135</f>
        <v>0.00138647092117947</v>
      </c>
      <c r="O131" s="16">
        <f>L131/L$135</f>
        <v>0.000224534217476174</v>
      </c>
      <c r="P131" s="28"/>
      <c r="Q131" s="28"/>
      <c r="V131" s="4"/>
      <c r="W131" s="4"/>
    </row>
    <row r="132" spans="1:23" x14ac:dyDescent="0.25">
      <c r="A132">
        <f>A131+200</f>
        <v>24900</v>
      </c>
      <c r="B132">
        <f>B131+200</f>
        <v>25100</v>
      </c>
      <c r="C132" s="0">
        <f>(A132+B132)/2</f>
        <v>25000</v>
      </c>
      <c r="E132" s="1">
        <v>19501.01</v>
      </c>
      <c r="F132" s="1">
        <v>164.25</v>
      </c>
      <c r="G132" s="1">
        <v>19665.26</v>
      </c>
      <c r="H132" s="16">
        <f>E132/E$135</f>
        <v>0.000430780666681393</v>
      </c>
      <c r="I132" s="16">
        <f>F132/F$135</f>
        <v>4.90664675130695e-06</v>
      </c>
      <c r="J132" s="9"/>
      <c r="K132" s="1">
        <v>51017.461</v>
      </c>
      <c r="L132" s="1">
        <v>5915.1729</v>
      </c>
      <c r="M132" s="1">
        <v>58210.316</v>
      </c>
      <c r="N132" s="16">
        <f>K132/K$135</f>
        <v>0.00126096692948417</v>
      </c>
      <c r="O132" s="16">
        <f>L132/L$135</f>
        <v>0.000169800576989321</v>
      </c>
      <c r="P132" s="28"/>
      <c r="Q132" s="28"/>
      <c r="V132" s="4"/>
      <c r="W132" s="4"/>
    </row>
    <row r="133" spans="1:23" x14ac:dyDescent="0.25">
      <c r="A133">
        <v>25100</v>
      </c>
      <c r="B133">
        <v>40000</v>
      </c>
      <c r="C133">
        <v>25200</v>
      </c>
      <c r="E133" s="1">
        <v>161311.02</v>
      </c>
      <c r="F133" s="1">
        <v>48739.88</v>
      </c>
      <c r="G133" s="1">
        <v>210050.9</v>
      </c>
      <c r="H133" s="16">
        <f>E133/E$135</f>
        <v>0.003563388190594</v>
      </c>
      <c r="I133" s="16">
        <f>F133/F$135</f>
        <v>0.00145600836445108</v>
      </c>
      <c r="J133" s="9"/>
      <c r="K133" s="1">
        <v>969483.625</v>
      </c>
      <c r="L133" s="1">
        <v>109359.45</v>
      </c>
      <c r="M133" s="1">
        <v>1103271.5</v>
      </c>
      <c r="N133" s="16">
        <f>K133/K$135</f>
        <v>0.0239621252378952</v>
      </c>
      <c r="O133" s="16">
        <f>L133/L$135</f>
        <v>0.00313926541508784</v>
      </c>
      <c r="V133" s="4"/>
      <c r="W133" s="4"/>
    </row>
    <row r="134" spans="1:23" x14ac:dyDescent="0.25">
      <c r="E134" s="9"/>
      <c r="F134" s="9"/>
      <c r="G134" s="9"/>
      <c r="H134" s="9"/>
      <c r="I134" s="9"/>
      <c r="J134" s="9"/>
      <c r="K134" s="1"/>
      <c r="L134" s="1"/>
      <c r="M134" s="1"/>
    </row>
    <row r="135" spans="1:23" x14ac:dyDescent="0.25">
      <c r="A135" t="s">
        <v>36</v>
      </c>
      <c r="E135" s="1">
        <f>'Table 1'!F10*1000</f>
        <v>45269000</v>
      </c>
      <c r="F135" s="1">
        <f>'Table 1'!F6*1000</f>
        <v>33475000</v>
      </c>
      <c r="K135" s="1">
        <f>'Table 1'!B10*1000</f>
        <v>40459000</v>
      </c>
      <c r="L135" s="1">
        <f>'Table 1'!B6*1000</f>
        <v>34836000</v>
      </c>
      <c r="M135" s="1"/>
    </row>
    <row r="136" spans="1:23" x14ac:dyDescent="0.25">
      <c r="K136" s="1"/>
      <c r="L136" s="1"/>
      <c r="M136" s="1"/>
    </row>
    <row r="137" spans="1:23" x14ac:dyDescent="0.25">
      <c r="K137" s="1"/>
      <c r="L137" s="1"/>
      <c r="M137" s="1"/>
    </row>
    <row r="138" spans="1:23" x14ac:dyDescent="0.25">
      <c r="K138" s="1"/>
      <c r="L138" s="1"/>
      <c r="M138" s="1"/>
    </row>
    <row r="139" spans="1:23" x14ac:dyDescent="0.25">
      <c r="K139" s="1"/>
      <c r="L139" s="1"/>
      <c r="M139" s="1"/>
    </row>
    <row r="140" spans="1:23" x14ac:dyDescent="0.25">
      <c r="K140" s="1"/>
      <c r="L140" s="1"/>
      <c r="M140" s="1"/>
    </row>
    <row r="141" spans="1:23" x14ac:dyDescent="0.25">
      <c r="K141" s="1"/>
      <c r="L141" s="1"/>
      <c r="M141" s="1"/>
    </row>
    <row r="142" spans="1:23" x14ac:dyDescent="0.25">
      <c r="K142" s="1"/>
      <c r="L142" s="1"/>
      <c r="M142" s="1"/>
    </row>
    <row r="143" spans="1:23" x14ac:dyDescent="0.25">
      <c r="K143" s="1"/>
      <c r="L143" s="1"/>
      <c r="M143" s="1"/>
    </row>
    <row r="144" spans="1:23" x14ac:dyDescent="0.25">
      <c r="K144" s="1"/>
      <c r="L144" s="1"/>
      <c r="M144" s="1"/>
    </row>
    <row r="145" spans="11:13" x14ac:dyDescent="0.25">
      <c r="K145" s="1"/>
      <c r="L145" s="1"/>
      <c r="M145" s="1"/>
    </row>
    <row r="146" spans="11:13" x14ac:dyDescent="0.25">
      <c r="K146" s="1"/>
      <c r="L146" s="1"/>
      <c r="M146" s="1"/>
    </row>
    <row r="147" spans="11:13" x14ac:dyDescent="0.25">
      <c r="K147" s="1"/>
      <c r="L147" s="1"/>
      <c r="M147" s="1"/>
    </row>
    <row r="148" spans="11:13" x14ac:dyDescent="0.25">
      <c r="K148" s="1"/>
      <c r="L148" s="1"/>
      <c r="M148" s="1"/>
    </row>
    <row r="149" spans="11:13" x14ac:dyDescent="0.25">
      <c r="K149" s="1"/>
      <c r="L149" s="1"/>
      <c r="M149" s="1"/>
    </row>
    <row r="150" spans="11:13" x14ac:dyDescent="0.25">
      <c r="K150" s="1"/>
      <c r="L150" s="1"/>
      <c r="M150" s="1"/>
    </row>
    <row r="151" spans="11:13" x14ac:dyDescent="0.25">
      <c r="K151" s="1"/>
      <c r="L151" s="1"/>
      <c r="M151" s="1"/>
    </row>
    <row r="152" spans="11:13" x14ac:dyDescent="0.25">
      <c r="K152" s="1"/>
      <c r="L152" s="1"/>
      <c r="M152" s="1"/>
    </row>
    <row r="153" spans="11:13" x14ac:dyDescent="0.25">
      <c r="K153" s="1"/>
      <c r="L153" s="1"/>
      <c r="M153" s="1"/>
    </row>
    <row r="154" spans="11:13" x14ac:dyDescent="0.25">
      <c r="K154" s="1"/>
      <c r="L154" s="1"/>
      <c r="M154" s="1"/>
    </row>
    <row r="155" spans="11:13" x14ac:dyDescent="0.25">
      <c r="K155" s="1"/>
      <c r="L155" s="1"/>
      <c r="M155" s="1"/>
    </row>
    <row r="156" spans="11:13" x14ac:dyDescent="0.25">
      <c r="K156" s="1"/>
      <c r="L156" s="1"/>
      <c r="M156" s="1"/>
    </row>
    <row r="157" spans="11:13" x14ac:dyDescent="0.25">
      <c r="K157" s="1"/>
      <c r="L157" s="1"/>
      <c r="M157" s="1"/>
    </row>
    <row r="158" spans="11:13" x14ac:dyDescent="0.25">
      <c r="K158" s="1"/>
      <c r="L158" s="1"/>
      <c r="M158" s="1"/>
    </row>
    <row r="159" spans="11:13" x14ac:dyDescent="0.25">
      <c r="K159" s="1"/>
      <c r="L159" s="1"/>
      <c r="M159" s="1"/>
    </row>
    <row r="160" spans="11:13" x14ac:dyDescent="0.25">
      <c r="K160" s="1"/>
      <c r="L160" s="1"/>
      <c r="M160" s="1"/>
    </row>
    <row r="161" spans="11:13" x14ac:dyDescent="0.25">
      <c r="K161" s="1"/>
      <c r="L161" s="1"/>
      <c r="M161" s="1"/>
    </row>
    <row r="162" spans="11:13" x14ac:dyDescent="0.25">
      <c r="K162" s="1"/>
      <c r="L162" s="1"/>
      <c r="M162" s="1"/>
    </row>
    <row r="163" spans="11:13" x14ac:dyDescent="0.25">
      <c r="K163" s="1"/>
      <c r="L163" s="1"/>
      <c r="M163" s="1"/>
    </row>
    <row r="164" spans="11:13" x14ac:dyDescent="0.25">
      <c r="K164" s="1"/>
      <c r="L164" s="1"/>
      <c r="M164" s="1"/>
    </row>
    <row r="165" spans="11:13" x14ac:dyDescent="0.25">
      <c r="K165" s="1"/>
      <c r="L165" s="1"/>
      <c r="M165" s="1"/>
    </row>
    <row r="166" spans="11:13" x14ac:dyDescent="0.25">
      <c r="K166" s="1"/>
      <c r="L166" s="1"/>
      <c r="M166" s="1"/>
    </row>
    <row r="167" spans="11:13" x14ac:dyDescent="0.25">
      <c r="K167" s="1"/>
      <c r="L167" s="1"/>
      <c r="M167" s="1"/>
    </row>
    <row r="168" spans="11:13" x14ac:dyDescent="0.25">
      <c r="K168" s="1"/>
      <c r="L168" s="1"/>
      <c r="M168" s="1"/>
    </row>
    <row r="169" spans="11:13" x14ac:dyDescent="0.25">
      <c r="K169" s="1"/>
      <c r="L169" s="1"/>
      <c r="M169" s="1"/>
    </row>
    <row r="170" spans="11:13" x14ac:dyDescent="0.25">
      <c r="K170" s="1"/>
      <c r="L170" s="1"/>
      <c r="M170" s="1"/>
    </row>
    <row r="171" spans="11:13" x14ac:dyDescent="0.25">
      <c r="K171" s="1"/>
      <c r="L171" s="1"/>
      <c r="M171" s="1"/>
    </row>
    <row r="172" spans="11:13" x14ac:dyDescent="0.25">
      <c r="K172" s="1"/>
      <c r="L172" s="1"/>
      <c r="M172" s="1"/>
    </row>
    <row r="173" spans="11:13" x14ac:dyDescent="0.25">
      <c r="K173" s="1"/>
      <c r="L173" s="1"/>
      <c r="M173" s="1"/>
    </row>
    <row r="174" spans="11:13" x14ac:dyDescent="0.25">
      <c r="K174" s="1"/>
      <c r="L174" s="1"/>
      <c r="M174" s="1"/>
    </row>
    <row r="175" spans="11:13" x14ac:dyDescent="0.25">
      <c r="K175" s="1"/>
      <c r="L175" s="1"/>
      <c r="M175" s="1"/>
    </row>
  </sheetData>
  <mergeCells count="8">
    <mergeCell ref="A2:I2"/>
    <mergeCell ref="A4:C4"/>
    <mergeCell ref="H5:I5"/>
    <mergeCell ref="E5:G5"/>
    <mergeCell ref="E4:I4"/>
    <mergeCell ref="K4:O4"/>
    <mergeCell ref="K5:M5"/>
    <mergeCell ref="N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zoomScaleNormal="100">
      <selection pane="topLeft" activeCell="Q30" sqref="Q30"/>
    </sheetView>
  </sheetViews>
  <sheetFormatPr baseColWidth="8" defaultRowHeight="15"/>
  <cols>
    <col min="4" max="4" width="1.7109375" customWidth="1"/>
    <col min="5" max="6" width="12.5703125" bestFit="1" customWidth="1"/>
    <col min="7" max="7" width="14.28515625" bestFit="1" customWidth="1"/>
    <col min="10" max="10" width="1.7109375" customWidth="1"/>
    <col min="11" max="11" width="12.42578125" bestFit="1" customWidth="1"/>
    <col min="12" max="12" width="12" bestFit="1" customWidth="1"/>
    <col min="13" max="13" width="13.7109375" customWidth="1"/>
    <col min="16" max="17" width="9.140625" style="24" customWidth="1"/>
  </cols>
  <sheetData>
    <row ht="15.75" r="1" spans="1:1" x14ac:dyDescent="0.25">
      <c r="A1" s="112" t="s">
        <v>52</v>
      </c>
    </row>
    <row r="35" spans="1:23" x14ac:dyDescent="0.25">
      <c r="A35" t="s">
        <v>45</v>
      </c>
    </row>
    <row r="39" spans="1:23" x14ac:dyDescent="0.25">
      <c r="A39" s="106" t="s">
        <v>22</v>
      </c>
      <c r="B39" s="106"/>
      <c r="C39" s="106"/>
      <c r="D39" s="6"/>
      <c r="E39" s="108" t="s">
        <v>5</v>
      </c>
      <c r="F39" s="108"/>
      <c r="G39" s="108"/>
      <c r="H39" s="108"/>
      <c r="I39" s="108"/>
      <c r="J39" s="15"/>
      <c r="K39" s="109" t="s">
        <v>8</v>
      </c>
      <c r="L39" s="109"/>
      <c r="M39" s="109"/>
      <c r="N39" s="109"/>
      <c r="O39" s="109"/>
      <c r="P39" s="25"/>
      <c r="Q39" s="25"/>
      <c r="R39" s="13"/>
    </row>
    <row r="40" spans="1:23" x14ac:dyDescent="0.25">
      <c r="A40" s="65"/>
      <c r="B40" s="65"/>
      <c r="C40" s="65"/>
      <c r="D40" s="6"/>
      <c r="E40" s="107" t="s">
        <v>23</v>
      </c>
      <c r="F40" s="107"/>
      <c r="G40" s="107"/>
      <c r="H40" s="107" t="s">
        <v>7</v>
      </c>
      <c r="I40" s="107"/>
      <c r="J40" s="6"/>
      <c r="K40" s="110" t="s">
        <v>23</v>
      </c>
      <c r="L40" s="110"/>
      <c r="M40" s="110"/>
      <c r="N40" s="110" t="s">
        <v>7</v>
      </c>
      <c r="O40" s="110"/>
      <c r="P40" s="26"/>
      <c r="Q40" s="26"/>
      <c r="R40" s="13"/>
    </row>
    <row r="41" spans="1:23" x14ac:dyDescent="0.25">
      <c r="A41" s="5" t="s">
        <v>19</v>
      </c>
      <c r="B41" s="5" t="s">
        <v>20</v>
      </c>
      <c r="C41" s="5" t="s">
        <v>21</v>
      </c>
      <c r="D41" s="5"/>
      <c r="E41" s="7" t="s">
        <v>1</v>
      </c>
      <c r="F41" s="7" t="s">
        <v>4</v>
      </c>
      <c r="G41" s="7" t="s">
        <v>0</v>
      </c>
      <c r="H41" s="7" t="s">
        <v>1</v>
      </c>
      <c r="I41" s="7" t="s">
        <v>4</v>
      </c>
      <c r="J41" s="7"/>
      <c r="K41" s="7" t="s">
        <v>1</v>
      </c>
      <c r="L41" s="7" t="s">
        <v>4</v>
      </c>
      <c r="M41" s="7" t="s">
        <v>0</v>
      </c>
      <c r="N41" s="7" t="s">
        <v>1</v>
      </c>
      <c r="O41" s="7" t="s">
        <v>4</v>
      </c>
      <c r="P41" s="27"/>
      <c r="Q41" s="27"/>
      <c r="R41" s="10"/>
    </row>
    <row r="42" spans="1:23" x14ac:dyDescent="0.25">
      <c r="A42">
        <v>0</v>
      </c>
      <c r="B42">
        <v>100</v>
      </c>
      <c r="C42" s="0">
        <f>(A42+B42)/2</f>
        <v>50</v>
      </c>
      <c r="E42" s="1">
        <v>50331.6</v>
      </c>
      <c r="F42" s="1">
        <v>113498.99</v>
      </c>
      <c r="G42" s="1">
        <v>163830.59</v>
      </c>
      <c r="H42" s="16">
        <f>E42/E$170</f>
        <v>0.00111183370518456</v>
      </c>
      <c r="I42" s="16">
        <f>F42/F$170</f>
        <v>0.00339055982076176</v>
      </c>
      <c r="J42" s="9"/>
      <c r="K42" s="1">
        <v>725590.625</v>
      </c>
      <c r="L42" s="1">
        <v>806132.44</v>
      </c>
      <c r="M42" s="1">
        <v>1654095</v>
      </c>
      <c r="N42" s="16">
        <f>K42/K$170</f>
        <v>0.0179339732815937</v>
      </c>
      <c r="O42" s="16">
        <f>L42/L$170</f>
        <v>0.023140786542657</v>
      </c>
      <c r="P42" s="28"/>
      <c r="Q42" s="28"/>
      <c r="V42" s="4"/>
      <c r="W42" s="4"/>
    </row>
    <row r="43" spans="1:23" x14ac:dyDescent="0.25">
      <c r="A43">
        <v>100</v>
      </c>
      <c r="B43">
        <f>B42+200</f>
        <v>300</v>
      </c>
      <c r="C43" s="0">
        <f>(A43+B43)/2</f>
        <v>200</v>
      </c>
      <c r="E43" s="1">
        <v>104950.68</v>
      </c>
      <c r="F43" s="1">
        <v>152961.36</v>
      </c>
      <c r="G43" s="1">
        <v>257912.04</v>
      </c>
      <c r="H43" s="16">
        <f>E43/E$170</f>
        <v>0.00231837858136915</v>
      </c>
      <c r="I43" s="16">
        <f>F43/F$170</f>
        <v>0.00456942076176251</v>
      </c>
      <c r="J43" s="9"/>
      <c r="K43" s="1">
        <v>377361.81</v>
      </c>
      <c r="L43" s="1">
        <v>604636.81</v>
      </c>
      <c r="M43" s="1">
        <v>1094712</v>
      </c>
      <c r="N43" s="16">
        <f>K43/K$170</f>
        <v>0.00932701772164413</v>
      </c>
      <c r="O43" s="16">
        <f>L43/L$170</f>
        <v>0.0173566658054886</v>
      </c>
      <c r="P43" s="28"/>
      <c r="Q43" s="28"/>
      <c r="R43" t="s">
        <v>9</v>
      </c>
      <c r="V43" s="4"/>
      <c r="W43" s="4"/>
    </row>
    <row r="44" spans="1:23" x14ac:dyDescent="0.25">
      <c r="A44">
        <f>A43+200</f>
        <v>300</v>
      </c>
      <c r="B44">
        <f>B43+200</f>
        <v>500</v>
      </c>
      <c r="C44" s="0">
        <f>(A44+B44)/2</f>
        <v>400</v>
      </c>
      <c r="E44" s="1">
        <v>106910.1</v>
      </c>
      <c r="F44" s="1">
        <v>173480.44</v>
      </c>
      <c r="G44" s="1">
        <v>280390.54</v>
      </c>
      <c r="H44" s="16">
        <f>E44/E$170</f>
        <v>0.00236166250635092</v>
      </c>
      <c r="I44" s="16">
        <f>F44/F$170</f>
        <v>0.00518238805078417</v>
      </c>
      <c r="J44" s="9"/>
      <c r="K44" s="1">
        <v>362308.19</v>
      </c>
      <c r="L44" s="1">
        <v>647100.31</v>
      </c>
      <c r="M44" s="1">
        <v>1118489</v>
      </c>
      <c r="N44" s="16">
        <f>K44/K$170</f>
        <v>0.00895494673620208</v>
      </c>
      <c r="O44" s="16">
        <f>L44/L$170</f>
        <v>0.0185756203352853</v>
      </c>
      <c r="P44" s="28"/>
      <c r="Q44" s="28"/>
      <c r="V44" s="4"/>
      <c r="W44" s="4"/>
    </row>
    <row r="45" spans="1:23" x14ac:dyDescent="0.25">
      <c r="A45">
        <f>A44+200</f>
        <v>500</v>
      </c>
      <c r="B45">
        <f>B44+200</f>
        <v>700</v>
      </c>
      <c r="C45" s="0">
        <f>(A45+B45)/2</f>
        <v>600</v>
      </c>
      <c r="E45" s="1">
        <v>135532.3</v>
      </c>
      <c r="F45" s="1">
        <v>276334.61</v>
      </c>
      <c r="G45" s="1">
        <v>411866.91</v>
      </c>
      <c r="H45" s="16">
        <f>E45/E$170</f>
        <v>0.00299393182972895</v>
      </c>
      <c r="I45" s="16">
        <f>F45/F$170</f>
        <v>0.00825495474234503</v>
      </c>
      <c r="J45" s="9"/>
      <c r="K45" s="1">
        <v>318002.34</v>
      </c>
      <c r="L45" s="1">
        <v>560226.44</v>
      </c>
      <c r="M45" s="1">
        <v>969228.5</v>
      </c>
      <c r="N45" s="16">
        <f>K45/K$170</f>
        <v>0.00785986653155046</v>
      </c>
      <c r="O45" s="16">
        <f>L45/L$170</f>
        <v>0.0160818245493168</v>
      </c>
      <c r="P45" s="28"/>
      <c r="Q45" s="28"/>
      <c r="V45" s="4"/>
      <c r="W45" s="4"/>
    </row>
    <row r="46" spans="1:23" x14ac:dyDescent="0.25">
      <c r="A46">
        <f>A45+200</f>
        <v>700</v>
      </c>
      <c r="B46">
        <f>B45+200</f>
        <v>900</v>
      </c>
      <c r="C46" s="0">
        <f>(A46+B46)/2</f>
        <v>800</v>
      </c>
      <c r="E46" s="1">
        <v>131176.88</v>
      </c>
      <c r="F46" s="1">
        <v>218448.59</v>
      </c>
      <c r="G46" s="1">
        <v>349625.47</v>
      </c>
      <c r="H46" s="16">
        <f>E46/E$170</f>
        <v>0.00289771985243765</v>
      </c>
      <c r="I46" s="16">
        <f>F46/F$170</f>
        <v>0.00652572337565347</v>
      </c>
      <c r="J46" s="9"/>
      <c r="K46" s="1">
        <v>291915</v>
      </c>
      <c r="L46" s="1">
        <v>515724.875</v>
      </c>
      <c r="M46" s="1">
        <v>889447.125</v>
      </c>
      <c r="N46" s="16">
        <f>K46/K$170</f>
        <v>0.00721508193479819</v>
      </c>
      <c r="O46" s="16">
        <f>L46/L$170</f>
        <v>0.0148043654552762</v>
      </c>
      <c r="P46" s="28"/>
      <c r="Q46" s="28"/>
      <c r="V46" s="4"/>
      <c r="W46" s="4"/>
    </row>
    <row r="47" spans="1:23" x14ac:dyDescent="0.25">
      <c r="A47">
        <f>A46+200</f>
        <v>900</v>
      </c>
      <c r="B47">
        <f>B46+200</f>
        <v>1100</v>
      </c>
      <c r="C47" s="0">
        <f>(A47+B47)/2</f>
        <v>1000</v>
      </c>
      <c r="E47" s="1">
        <v>199116.61</v>
      </c>
      <c r="F47" s="1">
        <v>299425.55</v>
      </c>
      <c r="G47" s="1">
        <v>498542.16</v>
      </c>
      <c r="H47" s="16">
        <f>E47/E$170</f>
        <v>0.0043985201793722</v>
      </c>
      <c r="I47" s="16">
        <f>F47/F$170</f>
        <v>0.00894475130694548</v>
      </c>
      <c r="J47" s="9"/>
      <c r="K47" s="1">
        <v>292711.84</v>
      </c>
      <c r="L47" s="1">
        <v>516828.56</v>
      </c>
      <c r="M47" s="1">
        <v>886832.125</v>
      </c>
      <c r="N47" s="16">
        <f>K47/K$170</f>
        <v>0.00723477693467461</v>
      </c>
      <c r="O47" s="16">
        <f>L47/L$170</f>
        <v>0.0148360477666781</v>
      </c>
      <c r="P47" s="28"/>
      <c r="Q47" s="28"/>
      <c r="V47" s="4"/>
      <c r="W47" s="4"/>
    </row>
    <row r="48" spans="1:23" x14ac:dyDescent="0.25">
      <c r="A48">
        <f>A47+200</f>
        <v>1100</v>
      </c>
      <c r="B48">
        <f>B47+200</f>
        <v>1300</v>
      </c>
      <c r="C48" s="0">
        <f>(A48+B48)/2</f>
        <v>1200</v>
      </c>
      <c r="E48" s="1">
        <v>190796.7</v>
      </c>
      <c r="F48" s="1">
        <v>311828.34</v>
      </c>
      <c r="G48" s="1">
        <v>502625.04</v>
      </c>
      <c r="H48" s="16">
        <f>E48/E$170</f>
        <v>0.00421473193576178</v>
      </c>
      <c r="I48" s="16">
        <f>F48/F$170</f>
        <v>0.00931526034353996</v>
      </c>
      <c r="J48" s="9"/>
      <c r="K48" s="1">
        <v>284849.59</v>
      </c>
      <c r="L48" s="1">
        <v>500011.78</v>
      </c>
      <c r="M48" s="1">
        <v>856602.81</v>
      </c>
      <c r="N48" s="16">
        <f>K48/K$170</f>
        <v>0.0070404505795991</v>
      </c>
      <c r="O48" s="16">
        <f>L48/L$170</f>
        <v>0.0143533063497531</v>
      </c>
      <c r="P48" s="28"/>
      <c r="Q48" s="28"/>
      <c r="V48" s="4"/>
      <c r="W48" s="4"/>
    </row>
    <row r="49" spans="1:28" x14ac:dyDescent="0.25">
      <c r="A49">
        <f>A48+200</f>
        <v>1300</v>
      </c>
      <c r="B49">
        <f>B48+200</f>
        <v>1500</v>
      </c>
      <c r="C49" s="0">
        <f>(A49+B49)/2</f>
        <v>1400</v>
      </c>
      <c r="E49" s="1">
        <v>173470.31</v>
      </c>
      <c r="F49" s="1">
        <v>300116.54</v>
      </c>
      <c r="G49" s="1">
        <v>473586.85</v>
      </c>
      <c r="H49" s="16">
        <f>E49/E$170</f>
        <v>0.0038319889990943</v>
      </c>
      <c r="I49" s="16">
        <f>F49/F$170</f>
        <v>0.00896539327856609</v>
      </c>
      <c r="J49" s="9"/>
      <c r="K49" s="1">
        <v>275312.09</v>
      </c>
      <c r="L49" s="1">
        <v>495495.25</v>
      </c>
      <c r="M49" s="1">
        <v>836767.25</v>
      </c>
      <c r="N49" s="16">
        <f>K49/K$170</f>
        <v>0.00680471810969129</v>
      </c>
      <c r="O49" s="16">
        <f>L49/L$170</f>
        <v>0.0142236551268802</v>
      </c>
      <c r="P49" s="28"/>
      <c r="Q49" s="28"/>
      <c r="V49" s="4"/>
      <c r="W49" s="4"/>
    </row>
    <row r="50" spans="1:28" x14ac:dyDescent="0.25">
      <c r="A50">
        <f>A49+200</f>
        <v>1500</v>
      </c>
      <c r="B50">
        <f>B49+200</f>
        <v>1700</v>
      </c>
      <c r="C50" s="0">
        <f>(A50+B50)/2</f>
        <v>1600</v>
      </c>
      <c r="E50" s="1">
        <v>231708.45</v>
      </c>
      <c r="F50" s="1">
        <v>382234.28</v>
      </c>
      <c r="G50" s="1">
        <v>613942.73</v>
      </c>
      <c r="H50" s="16">
        <f>E50/E$170</f>
        <v>0.00511847953345556</v>
      </c>
      <c r="I50" s="16">
        <f>F50/F$170</f>
        <v>0.0114184997759522</v>
      </c>
      <c r="J50" s="9"/>
      <c r="K50" s="1">
        <v>262057.58</v>
      </c>
      <c r="L50" s="1">
        <v>472563.5</v>
      </c>
      <c r="M50" s="1">
        <v>795676.81</v>
      </c>
      <c r="N50" s="16">
        <f>K50/K$170</f>
        <v>0.00647711460985195</v>
      </c>
      <c r="O50" s="16">
        <f>L50/L$170</f>
        <v>0.0135653777701229</v>
      </c>
      <c r="P50" s="28"/>
      <c r="Q50" s="28" t="s">
        <v>9</v>
      </c>
      <c r="V50" s="4"/>
      <c r="W50" s="4"/>
    </row>
    <row r="51" spans="1:28" x14ac:dyDescent="0.25">
      <c r="A51">
        <f>A50+200</f>
        <v>1700</v>
      </c>
      <c r="B51">
        <f>B50+200</f>
        <v>1900</v>
      </c>
      <c r="C51" s="0">
        <f>(A51+B51)/2</f>
        <v>1800</v>
      </c>
      <c r="E51" s="1">
        <v>230046.83</v>
      </c>
      <c r="F51" s="1">
        <v>421418.79</v>
      </c>
      <c r="G51" s="1">
        <v>651465.62</v>
      </c>
      <c r="H51" s="16">
        <f>E51/E$170</f>
        <v>0.00508177406171994</v>
      </c>
      <c r="I51" s="16">
        <f>F51/F$170</f>
        <v>0.0125890601941748</v>
      </c>
      <c r="J51" s="9"/>
      <c r="K51" s="1">
        <v>249554.25</v>
      </c>
      <c r="L51" s="1">
        <v>474209.41</v>
      </c>
      <c r="M51" s="1">
        <v>782074.75</v>
      </c>
      <c r="N51" s="16">
        <f>K51/K$170</f>
        <v>0.00616807755999901</v>
      </c>
      <c r="O51" s="16">
        <f>L51/L$170</f>
        <v>0.0136126251578827</v>
      </c>
      <c r="P51" s="28"/>
      <c r="Q51" s="28"/>
      <c r="V51" s="4"/>
      <c r="W51" s="4"/>
    </row>
    <row r="52" spans="1:28" x14ac:dyDescent="0.25">
      <c r="A52">
        <f>A51+200</f>
        <v>1900</v>
      </c>
      <c r="B52">
        <f>B51+200</f>
        <v>2100</v>
      </c>
      <c r="C52" s="0">
        <f>(A52+B52)/2</f>
        <v>2000</v>
      </c>
      <c r="E52" s="1">
        <v>279020.49</v>
      </c>
      <c r="F52" s="1">
        <v>422941.98</v>
      </c>
      <c r="G52" s="1">
        <v>701962.47</v>
      </c>
      <c r="H52" s="16">
        <f>E52/E$170</f>
        <v>0.00616361063862688</v>
      </c>
      <c r="I52" s="16">
        <f>F52/F$170</f>
        <v>0.0126345625093353</v>
      </c>
      <c r="J52" s="9"/>
      <c r="K52" s="1">
        <v>240608.45</v>
      </c>
      <c r="L52" s="1">
        <v>467087.25</v>
      </c>
      <c r="M52" s="1">
        <v>762307.19</v>
      </c>
      <c r="N52" s="16">
        <f>K52/K$170</f>
        <v>0.00594696977186782</v>
      </c>
      <c r="O52" s="16">
        <f>L52/L$170</f>
        <v>0.01340817688598</v>
      </c>
      <c r="P52" s="28"/>
      <c r="Q52" s="28"/>
      <c r="V52" s="4"/>
      <c r="W52" s="4"/>
    </row>
    <row r="53" spans="1:28" x14ac:dyDescent="0.25">
      <c r="A53">
        <f>A52+200</f>
        <v>2100</v>
      </c>
      <c r="B53">
        <f>B52+200</f>
        <v>2300</v>
      </c>
      <c r="C53" s="0">
        <f>(A53+B53)/2</f>
        <v>2200</v>
      </c>
      <c r="E53" s="1">
        <v>199542.18</v>
      </c>
      <c r="F53" s="1">
        <v>531153.03</v>
      </c>
      <c r="G53" s="1">
        <v>730695.21</v>
      </c>
      <c r="H53" s="16">
        <f>E53/E$170</f>
        <v>0.00440792109390532</v>
      </c>
      <c r="I53" s="16">
        <f>F53/F$170</f>
        <v>0.015867155489171</v>
      </c>
      <c r="J53" s="9"/>
      <c r="K53" s="1">
        <v>242194.41</v>
      </c>
      <c r="L53" s="1">
        <v>461532.5</v>
      </c>
      <c r="M53" s="1">
        <v>756176.625</v>
      </c>
      <c r="N53" s="16">
        <f>K53/K$170</f>
        <v>0.00598616896117057</v>
      </c>
      <c r="O53" s="16">
        <f>L53/L$170</f>
        <v>0.0132487225858307</v>
      </c>
      <c r="P53" s="28"/>
      <c r="Q53" s="28"/>
      <c r="V53" s="4"/>
      <c r="W53" s="4"/>
    </row>
    <row r="54" spans="1:28" x14ac:dyDescent="0.25">
      <c r="A54">
        <f>A53+200</f>
        <v>2300</v>
      </c>
      <c r="B54">
        <f>B53+200</f>
        <v>2500</v>
      </c>
      <c r="C54" s="0">
        <f>(A54+B54)/2</f>
        <v>2400</v>
      </c>
      <c r="E54" s="1">
        <v>331253.69</v>
      </c>
      <c r="F54" s="1">
        <v>581468.05</v>
      </c>
      <c r="G54" s="1">
        <v>912721.74</v>
      </c>
      <c r="H54" s="16">
        <f>E54/E$170</f>
        <v>0.00731745101504341</v>
      </c>
      <c r="I54" s="16">
        <f>F54/F$170</f>
        <v>0.0173702180731889</v>
      </c>
      <c r="J54" s="9"/>
      <c r="K54" s="1">
        <v>241809.375</v>
      </c>
      <c r="L54" s="1">
        <v>454907.625</v>
      </c>
      <c r="M54" s="1">
        <v>749107.19</v>
      </c>
      <c r="N54" s="16">
        <f>K54/K$170</f>
        <v>0.00597665228997256</v>
      </c>
      <c r="O54" s="16">
        <f>L54/L$170</f>
        <v>0.0130585493455047</v>
      </c>
      <c r="P54" s="28"/>
      <c r="Q54" s="28"/>
      <c r="V54" s="4"/>
      <c r="W54" s="4"/>
    </row>
    <row r="55" spans="1:28" x14ac:dyDescent="0.25">
      <c r="A55">
        <f>A54+200</f>
        <v>2500</v>
      </c>
      <c r="B55">
        <f>B54+200</f>
        <v>2700</v>
      </c>
      <c r="C55" s="0">
        <f>(A55+B55)/2</f>
        <v>2600</v>
      </c>
      <c r="E55" s="1">
        <v>222612.48</v>
      </c>
      <c r="F55" s="1">
        <v>656539.3</v>
      </c>
      <c r="G55" s="1">
        <v>879151.78</v>
      </c>
      <c r="H55" s="16">
        <f>E55/E$170</f>
        <v>0.00491754799089885</v>
      </c>
      <c r="I55" s="16">
        <f>F55/F$170</f>
        <v>0.0196128244958925</v>
      </c>
      <c r="J55" s="9"/>
      <c r="K55" s="1">
        <v>244761.05</v>
      </c>
      <c r="L55" s="1">
        <v>453172.94</v>
      </c>
      <c r="M55" s="1">
        <v>747484.06</v>
      </c>
      <c r="N55" s="16">
        <f>K55/K$170</f>
        <v>0.00604960700956524</v>
      </c>
      <c r="O55" s="16">
        <f>L55/L$170</f>
        <v>0.013008753588242</v>
      </c>
      <c r="P55" s="28"/>
      <c r="Q55" s="28"/>
      <c r="V55" s="4"/>
      <c r="W55" s="4"/>
    </row>
    <row r="56" spans="1:28" x14ac:dyDescent="0.25">
      <c r="A56">
        <f>A55+200</f>
        <v>2700</v>
      </c>
      <c r="B56">
        <f>B55+200</f>
        <v>2900</v>
      </c>
      <c r="C56" s="0">
        <f>(A56+B56)/2</f>
        <v>2800</v>
      </c>
      <c r="E56" s="1">
        <v>355889.65</v>
      </c>
      <c r="F56" s="1">
        <v>634002.57</v>
      </c>
      <c r="G56" s="1">
        <v>989892.22</v>
      </c>
      <c r="H56" s="16">
        <f>E56/E$170</f>
        <v>0.00786166361085953</v>
      </c>
      <c r="I56" s="16">
        <f>F56/F$170</f>
        <v>0.0189395838685586</v>
      </c>
      <c r="J56" s="9"/>
      <c r="K56" s="1">
        <v>241849.44</v>
      </c>
      <c r="L56" s="1">
        <v>453322.03</v>
      </c>
      <c r="M56" s="1">
        <v>743738.875</v>
      </c>
      <c r="N56" s="16">
        <f>K56/K$170</f>
        <v>0.00597764255171902</v>
      </c>
      <c r="O56" s="16">
        <f>L56/L$170</f>
        <v>0.0130130333562981</v>
      </c>
      <c r="P56" s="28"/>
      <c r="Q56" s="28"/>
      <c r="V56" s="4"/>
      <c r="W56" s="4"/>
    </row>
    <row r="57" spans="1:28" x14ac:dyDescent="0.25">
      <c r="A57">
        <f>A56+200</f>
        <v>2900</v>
      </c>
      <c r="B57">
        <f>B56+200</f>
        <v>3100</v>
      </c>
      <c r="C57" s="0">
        <f>(A57+B57)/2</f>
        <v>3000</v>
      </c>
      <c r="E57" s="1">
        <v>393495.68</v>
      </c>
      <c r="F57" s="1">
        <v>718174.19</v>
      </c>
      <c r="G57" s="1">
        <v>1111670</v>
      </c>
      <c r="H57" s="16">
        <f>E57/E$170</f>
        <v>0.00869238728489695</v>
      </c>
      <c r="I57" s="16">
        <f>F57/F$170</f>
        <v>0.021454046004481</v>
      </c>
      <c r="J57" s="9"/>
      <c r="K57" s="1">
        <v>254362.83</v>
      </c>
      <c r="L57" s="1">
        <v>459865.19</v>
      </c>
      <c r="M57" s="1">
        <v>767473.94</v>
      </c>
      <c r="N57" s="16">
        <f>K57/K$170</f>
        <v>0.00628692824835018</v>
      </c>
      <c r="O57" s="16">
        <f>L57/L$170</f>
        <v>0.0132008608910323</v>
      </c>
      <c r="P57" s="28"/>
      <c r="Q57" s="28"/>
      <c r="V57" s="4"/>
      <c r="W57" s="4"/>
      <c r="AB57" t="s">
        <v>9</v>
      </c>
    </row>
    <row r="58" spans="1:28" x14ac:dyDescent="0.25">
      <c r="A58">
        <f>A57+200</f>
        <v>3100</v>
      </c>
      <c r="B58">
        <f>B57+200</f>
        <v>3300</v>
      </c>
      <c r="C58" s="0">
        <f>(A58+B58)/2</f>
        <v>3200</v>
      </c>
      <c r="E58" s="1">
        <v>385696.21</v>
      </c>
      <c r="F58" s="1">
        <v>730930.52</v>
      </c>
      <c r="G58" s="1">
        <v>1116627</v>
      </c>
      <c r="H58" s="16">
        <f>E58/E$170</f>
        <v>0.00852009565044512</v>
      </c>
      <c r="I58" s="16">
        <f>F58/F$170</f>
        <v>0.0218351163554892</v>
      </c>
      <c r="J58" s="9"/>
      <c r="K58" s="1">
        <v>249449.8</v>
      </c>
      <c r="L58" s="1">
        <v>452936.44</v>
      </c>
      <c r="M58" s="1">
        <v>749025.81</v>
      </c>
      <c r="N58" s="16">
        <f>K58/K$170</f>
        <v>0.00616549593415556</v>
      </c>
      <c r="O58" s="16">
        <f>L58/L$170</f>
        <v>0.0130019646342864</v>
      </c>
      <c r="P58" s="28"/>
      <c r="Q58" s="28"/>
      <c r="V58" s="4"/>
      <c r="W58" s="4"/>
    </row>
    <row r="59" spans="1:28" x14ac:dyDescent="0.25">
      <c r="A59">
        <f>A58+200</f>
        <v>3300</v>
      </c>
      <c r="B59">
        <f>B58+200</f>
        <v>3500</v>
      </c>
      <c r="C59" s="0">
        <f>(A59+B59)/2</f>
        <v>3400</v>
      </c>
      <c r="E59" s="1">
        <v>328871.79</v>
      </c>
      <c r="F59" s="1">
        <v>773246.57</v>
      </c>
      <c r="G59" s="1">
        <v>1102118</v>
      </c>
      <c r="H59" s="16">
        <f>E59/E$170</f>
        <v>0.00726483443416024</v>
      </c>
      <c r="I59" s="16">
        <f>F59/F$170</f>
        <v>0.0230992253920836</v>
      </c>
      <c r="J59" s="9"/>
      <c r="K59" s="1">
        <v>265931.125</v>
      </c>
      <c r="L59" s="1">
        <v>491696.03</v>
      </c>
      <c r="M59" s="1">
        <v>806332</v>
      </c>
      <c r="N59" s="16">
        <f>K59/K$170</f>
        <v>0.00657285461825552</v>
      </c>
      <c r="O59" s="16">
        <f>L59/L$170</f>
        <v>0.0141145949592376</v>
      </c>
      <c r="P59" s="28"/>
      <c r="Q59" s="28"/>
      <c r="V59" s="4"/>
      <c r="W59" s="4"/>
    </row>
    <row r="60" spans="1:28" x14ac:dyDescent="0.25">
      <c r="A60">
        <f>A59+200</f>
        <v>3500</v>
      </c>
      <c r="B60">
        <f>B59+200</f>
        <v>3700</v>
      </c>
      <c r="C60" s="0">
        <f>(A60+B60)/2</f>
        <v>3600</v>
      </c>
      <c r="E60" s="1">
        <v>458295.08</v>
      </c>
      <c r="F60" s="1">
        <v>786104.12</v>
      </c>
      <c r="G60" s="1">
        <v>1244399.2</v>
      </c>
      <c r="H60" s="16">
        <f>E60/E$170</f>
        <v>0.0101238171817358</v>
      </c>
      <c r="I60" s="16">
        <f>F60/F$170</f>
        <v>0.0234833194921583</v>
      </c>
      <c r="J60" s="9"/>
      <c r="K60" s="1">
        <v>280175.16</v>
      </c>
      <c r="L60" s="1">
        <v>502125.56</v>
      </c>
      <c r="M60" s="1">
        <v>833142.31</v>
      </c>
      <c r="N60" s="16">
        <f>K60/K$170</f>
        <v>0.00692491559356385</v>
      </c>
      <c r="O60" s="16">
        <f>L60/L$170</f>
        <v>0.0144139843839706</v>
      </c>
      <c r="P60" s="28"/>
      <c r="Q60" s="28"/>
      <c r="V60" s="4"/>
      <c r="W60" s="4"/>
    </row>
    <row r="61" spans="1:28" x14ac:dyDescent="0.25">
      <c r="A61">
        <f>A60+200</f>
        <v>3700</v>
      </c>
      <c r="B61">
        <f>B60+200</f>
        <v>3900</v>
      </c>
      <c r="C61" s="0">
        <f>(A61+B61)/2</f>
        <v>3800</v>
      </c>
      <c r="E61" s="1">
        <v>376400.12</v>
      </c>
      <c r="F61" s="1">
        <v>804647.92</v>
      </c>
      <c r="G61" s="1">
        <v>1181048</v>
      </c>
      <c r="H61" s="16">
        <f>E61/E$170</f>
        <v>0.00831474342265126</v>
      </c>
      <c r="I61" s="16">
        <f>F61/F$170</f>
        <v>0.0240372791635549</v>
      </c>
      <c r="J61" s="9"/>
      <c r="K61" s="1">
        <v>296493.97</v>
      </c>
      <c r="L61" s="1">
        <v>574815.19</v>
      </c>
      <c r="M61" s="1">
        <v>924682.06</v>
      </c>
      <c r="N61" s="16">
        <f>K61/K$170</f>
        <v>0.0073282574952421</v>
      </c>
      <c r="O61" s="16">
        <f>L61/L$170</f>
        <v>0.016500608278792</v>
      </c>
      <c r="P61" s="28"/>
      <c r="Q61" s="28"/>
      <c r="V61" s="1"/>
      <c r="W61" s="4"/>
    </row>
    <row r="62" spans="1:28" x14ac:dyDescent="0.25">
      <c r="A62">
        <f>A61+200</f>
        <v>3900</v>
      </c>
      <c r="B62">
        <f>B61+200</f>
        <v>4100</v>
      </c>
      <c r="C62" s="0">
        <f>(A62+B62)/2</f>
        <v>4000</v>
      </c>
      <c r="E62" s="1">
        <v>512868.08</v>
      </c>
      <c r="F62" s="1">
        <v>733212.57</v>
      </c>
      <c r="G62" s="1">
        <v>1246081</v>
      </c>
      <c r="H62" s="16">
        <f>E62/E$170</f>
        <v>0.0113293441427909</v>
      </c>
      <c r="I62" s="16">
        <f>F62/F$170</f>
        <v>0.0219032881254668</v>
      </c>
      <c r="J62" s="9"/>
      <c r="K62" s="1">
        <v>398791.44</v>
      </c>
      <c r="L62" s="1">
        <v>779364.81</v>
      </c>
      <c r="M62" s="1">
        <v>1244461</v>
      </c>
      <c r="N62" s="16">
        <f>K62/K$170</f>
        <v>0.00985668059022714</v>
      </c>
      <c r="O62" s="16">
        <f>L62/L$170</f>
        <v>0.022372396658629</v>
      </c>
      <c r="P62" s="28"/>
      <c r="Q62" s="28"/>
      <c r="V62" s="4"/>
      <c r="W62" s="1"/>
    </row>
    <row r="63" spans="1:28" x14ac:dyDescent="0.25">
      <c r="A63">
        <f>A62+200</f>
        <v>4100</v>
      </c>
      <c r="B63">
        <f>B62+200</f>
        <v>4300</v>
      </c>
      <c r="C63" s="0">
        <f>(A63+B63)/2</f>
        <v>4200</v>
      </c>
      <c r="E63" s="1">
        <v>443350.2</v>
      </c>
      <c r="F63" s="1">
        <v>1001559.5</v>
      </c>
      <c r="G63" s="1">
        <v>1444909.7</v>
      </c>
      <c r="H63" s="16">
        <f>E63/E$170</f>
        <v>0.00979368221078442</v>
      </c>
      <c r="I63" s="16">
        <f>F63/F$170</f>
        <v>0.0299196265870052</v>
      </c>
      <c r="J63" s="9"/>
      <c r="K63" s="1">
        <v>365601.5</v>
      </c>
      <c r="L63" s="1">
        <v>691223.06</v>
      </c>
      <c r="M63" s="1">
        <v>1113698</v>
      </c>
      <c r="N63" s="16">
        <f>K63/K$170</f>
        <v>0.00903634543612052</v>
      </c>
      <c r="O63" s="16">
        <f>L63/L$170</f>
        <v>0.0198422051900333</v>
      </c>
      <c r="P63" s="28"/>
      <c r="Q63" s="28"/>
      <c r="V63" s="1"/>
      <c r="W63" s="1"/>
    </row>
    <row r="64" spans="1:28" x14ac:dyDescent="0.25">
      <c r="A64">
        <f>A63+200</f>
        <v>4300</v>
      </c>
      <c r="B64">
        <f>B63+200</f>
        <v>4500</v>
      </c>
      <c r="C64" s="0">
        <f>(A64+B64)/2</f>
        <v>4400</v>
      </c>
      <c r="E64" s="1">
        <v>425203.87</v>
      </c>
      <c r="F64" s="1">
        <v>804031.67</v>
      </c>
      <c r="G64" s="1">
        <v>1229236</v>
      </c>
      <c r="H64" s="16">
        <f>E64/E$170</f>
        <v>0.00939282665841967</v>
      </c>
      <c r="I64" s="16">
        <f>F64/F$170</f>
        <v>0.0240188699029126</v>
      </c>
      <c r="J64" s="9"/>
      <c r="K64" s="1">
        <v>373353.72</v>
      </c>
      <c r="L64" s="1">
        <v>737101.81</v>
      </c>
      <c r="M64" s="1">
        <v>1170930</v>
      </c>
      <c r="N64" s="16">
        <f>K64/K$170</f>
        <v>0.00922795224795472</v>
      </c>
      <c r="O64" s="16">
        <f>L64/L$170</f>
        <v>0.021159197669078</v>
      </c>
      <c r="P64" s="28"/>
      <c r="Q64" s="28"/>
      <c r="V64" s="1"/>
      <c r="W64" s="4"/>
    </row>
    <row r="65" spans="1:23" x14ac:dyDescent="0.25">
      <c r="A65">
        <f>A64+200</f>
        <v>4500</v>
      </c>
      <c r="B65">
        <f>B64+200</f>
        <v>4700</v>
      </c>
      <c r="C65" s="0">
        <f>(A65+B65)/2</f>
        <v>4600</v>
      </c>
      <c r="E65" s="1">
        <v>500415.99</v>
      </c>
      <c r="F65" s="1">
        <v>867484.61</v>
      </c>
      <c r="G65" s="1">
        <v>1367900.6</v>
      </c>
      <c r="H65" s="16">
        <f>E65/E$170</f>
        <v>0.0110542753319048</v>
      </c>
      <c r="I65" s="16">
        <f>F65/F$170</f>
        <v>0.0259144020911128</v>
      </c>
      <c r="J65" s="9"/>
      <c r="K65" s="1">
        <v>404542.125</v>
      </c>
      <c r="L65" s="1">
        <v>750783.44</v>
      </c>
      <c r="M65" s="1">
        <v>1214672</v>
      </c>
      <c r="N65" s="16">
        <f>K65/K$170</f>
        <v>0.0099988167033293</v>
      </c>
      <c r="O65" s="16">
        <f>L65/L$170</f>
        <v>0.0215519416695373</v>
      </c>
      <c r="P65" s="28"/>
      <c r="Q65" s="28"/>
      <c r="V65" s="4"/>
      <c r="W65" s="4"/>
    </row>
    <row r="66" spans="1:23" x14ac:dyDescent="0.25">
      <c r="A66">
        <f>A65+200</f>
        <v>4700</v>
      </c>
      <c r="B66">
        <f>B65+200</f>
        <v>4900</v>
      </c>
      <c r="C66" s="0">
        <f>(A66+B66)/2</f>
        <v>4800</v>
      </c>
      <c r="E66" s="1">
        <v>580478.99</v>
      </c>
      <c r="F66" s="1">
        <v>862725.44</v>
      </c>
      <c r="G66" s="1">
        <v>1443204</v>
      </c>
      <c r="H66" s="16">
        <f>E66/E$170</f>
        <v>0.0128228807793413</v>
      </c>
      <c r="I66" s="16">
        <f>F66/F$170</f>
        <v>0.0257722312173264</v>
      </c>
      <c r="J66" s="9"/>
      <c r="K66" s="1">
        <v>422769.53</v>
      </c>
      <c r="L66" s="1">
        <v>779259.625</v>
      </c>
      <c r="M66" s="1">
        <v>1260739.5</v>
      </c>
      <c r="N66" s="16">
        <f>K66/K$170</f>
        <v>0.0104493321634247</v>
      </c>
      <c r="O66" s="16">
        <f>L66/L$170</f>
        <v>0.0223693772247101</v>
      </c>
      <c r="P66" s="28"/>
      <c r="Q66" s="28"/>
      <c r="V66" s="4"/>
      <c r="W66" s="4"/>
    </row>
    <row r="67" spans="1:23" x14ac:dyDescent="0.25">
      <c r="A67">
        <f>A66+200</f>
        <v>4900</v>
      </c>
      <c r="B67">
        <f>B66+200</f>
        <v>5100</v>
      </c>
      <c r="C67" s="0">
        <f>(A67+B67)/2</f>
        <v>5000</v>
      </c>
      <c r="E67" s="1">
        <v>545625.4</v>
      </c>
      <c r="F67" s="1">
        <v>887676.75</v>
      </c>
      <c r="G67" s="1">
        <v>1433302</v>
      </c>
      <c r="H67" s="16">
        <f>E67/E$170</f>
        <v>0.0120529589785504</v>
      </c>
      <c r="I67" s="16">
        <f>F67/F$170</f>
        <v>0.0265176026885736</v>
      </c>
      <c r="J67" s="9"/>
      <c r="K67" s="1">
        <v>466912.09</v>
      </c>
      <c r="L67" s="1">
        <v>900131.06</v>
      </c>
      <c r="M67" s="1">
        <v>1433520.5</v>
      </c>
      <c r="N67" s="16">
        <f>K67/K$170</f>
        <v>0.0115403764304605</v>
      </c>
      <c r="O67" s="16">
        <f>L67/L$170</f>
        <v>0.0258391049489034</v>
      </c>
      <c r="P67" s="28"/>
      <c r="Q67" s="28"/>
      <c r="V67" s="1"/>
      <c r="W67" s="1"/>
    </row>
    <row r="68" spans="1:23" x14ac:dyDescent="0.25">
      <c r="A68">
        <f>A67+200</f>
        <v>5100</v>
      </c>
      <c r="B68">
        <f>B67+200</f>
        <v>5300</v>
      </c>
      <c r="C68" s="0">
        <f>(A68+B68)/2</f>
        <v>5200</v>
      </c>
      <c r="E68" s="1">
        <v>512645.27</v>
      </c>
      <c r="F68" s="1">
        <v>897990.25</v>
      </c>
      <c r="G68" s="1">
        <v>1410636</v>
      </c>
      <c r="H68" s="16">
        <f>E68/E$170</f>
        <v>0.0113244222315492</v>
      </c>
      <c r="I68" s="16">
        <f>F68/F$170</f>
        <v>0.0268256982823002</v>
      </c>
      <c r="J68" s="9"/>
      <c r="K68" s="1">
        <v>452655.97</v>
      </c>
      <c r="L68" s="1">
        <v>880127.125</v>
      </c>
      <c r="M68" s="1">
        <v>1395521</v>
      </c>
      <c r="N68" s="16">
        <f>K68/K$170</f>
        <v>0.0111880167577053</v>
      </c>
      <c r="O68" s="16">
        <f>L68/L$170</f>
        <v>0.0252648732632908</v>
      </c>
      <c r="P68" s="28"/>
      <c r="Q68" s="28"/>
      <c r="V68" s="1"/>
      <c r="W68" s="4"/>
    </row>
    <row r="69" spans="1:23" x14ac:dyDescent="0.25">
      <c r="A69">
        <f>A68+200</f>
        <v>5300</v>
      </c>
      <c r="B69">
        <f>B68+200</f>
        <v>5500</v>
      </c>
      <c r="C69" s="0">
        <f>(A69+B69)/2</f>
        <v>5400</v>
      </c>
      <c r="E69" s="1">
        <v>455329.48</v>
      </c>
      <c r="F69" s="1">
        <v>820588.36</v>
      </c>
      <c r="G69" s="1">
        <v>1275918</v>
      </c>
      <c r="H69" s="16">
        <f>E69/E$170</f>
        <v>0.0100583065674082</v>
      </c>
      <c r="I69" s="16">
        <f>F69/F$170</f>
        <v>0.0245134685586258</v>
      </c>
      <c r="J69" s="9"/>
      <c r="K69" s="1">
        <v>538181.19</v>
      </c>
      <c r="L69" s="1">
        <v>984433.25</v>
      </c>
      <c r="M69" s="1">
        <v>1590331</v>
      </c>
      <c r="N69" s="16">
        <f>K69/K$170</f>
        <v>0.0133018905558714</v>
      </c>
      <c r="O69" s="16">
        <f>L69/L$170</f>
        <v>0.0282590782523826</v>
      </c>
      <c r="P69" s="28"/>
      <c r="Q69" s="28"/>
      <c r="V69" s="4"/>
      <c r="W69" s="4"/>
    </row>
    <row r="70" spans="1:23" x14ac:dyDescent="0.25">
      <c r="A70">
        <f>A69+200</f>
        <v>5500</v>
      </c>
      <c r="B70">
        <f>B69+200</f>
        <v>5700</v>
      </c>
      <c r="C70" s="0">
        <f>(A70+B70)/2</f>
        <v>5600</v>
      </c>
      <c r="E70" s="1">
        <v>455686.77</v>
      </c>
      <c r="F70" s="1">
        <v>765966.6</v>
      </c>
      <c r="G70" s="1">
        <v>1221653</v>
      </c>
      <c r="H70" s="16">
        <f>E70/E$170</f>
        <v>0.0100661991649915</v>
      </c>
      <c r="I70" s="16">
        <f>F70/F$170</f>
        <v>0.0228817505601195</v>
      </c>
      <c r="J70" s="9"/>
      <c r="K70" s="1">
        <v>522229.47</v>
      </c>
      <c r="L70" s="1">
        <v>966044.375</v>
      </c>
      <c r="M70" s="1">
        <v>1553889</v>
      </c>
      <c r="N70" s="16">
        <f>K70/K$170</f>
        <v>0.0129076217899602</v>
      </c>
      <c r="O70" s="16">
        <f>L70/L$170</f>
        <v>0.0277312083763922</v>
      </c>
      <c r="P70" s="28"/>
      <c r="Q70" s="28"/>
      <c r="V70" s="4"/>
      <c r="W70" s="1"/>
    </row>
    <row r="71" spans="1:23" x14ac:dyDescent="0.25">
      <c r="A71">
        <f>A70+200</f>
        <v>5700</v>
      </c>
      <c r="B71">
        <f>B70+200</f>
        <v>5900</v>
      </c>
      <c r="C71" s="0">
        <f>(A71+B71)/2</f>
        <v>5800</v>
      </c>
      <c r="E71" s="1">
        <v>658669.55</v>
      </c>
      <c r="F71" s="1">
        <v>945407.97</v>
      </c>
      <c r="G71" s="1">
        <v>1604078</v>
      </c>
      <c r="H71" s="16">
        <f>E71/E$170</f>
        <v>0.0145501237049637</v>
      </c>
      <c r="I71" s="16">
        <f>F71/F$170</f>
        <v>0.0282422097087379</v>
      </c>
      <c r="J71" s="9"/>
      <c r="K71" s="1">
        <v>519894.22</v>
      </c>
      <c r="L71" s="1">
        <v>966654.69</v>
      </c>
      <c r="M71" s="1">
        <v>1551776</v>
      </c>
      <c r="N71" s="16">
        <f>K71/K$170</f>
        <v>0.0128499028646284</v>
      </c>
      <c r="O71" s="16">
        <f>L71/L$170</f>
        <v>0.0277487280399587</v>
      </c>
      <c r="P71" s="28"/>
      <c r="Q71" s="28"/>
      <c r="V71" s="1"/>
      <c r="W71" s="1"/>
    </row>
    <row r="72" spans="1:23" x14ac:dyDescent="0.25">
      <c r="A72">
        <f>A71+200</f>
        <v>5900</v>
      </c>
      <c r="B72">
        <f>B71+200</f>
        <v>6100</v>
      </c>
      <c r="C72" s="0">
        <f>(A72+B72)/2</f>
        <v>6000</v>
      </c>
      <c r="E72" s="1">
        <v>664051.47</v>
      </c>
      <c r="F72" s="1">
        <v>918614.05</v>
      </c>
      <c r="G72" s="1">
        <v>1582666</v>
      </c>
      <c r="H72" s="16">
        <f>E72/E$170</f>
        <v>0.0146690112438976</v>
      </c>
      <c r="I72" s="16">
        <f>F72/F$170</f>
        <v>0.0274417938760269</v>
      </c>
      <c r="J72" s="9"/>
      <c r="K72" s="1">
        <v>510505.34</v>
      </c>
      <c r="L72" s="1">
        <v>913607.75</v>
      </c>
      <c r="M72" s="1">
        <v>1485535</v>
      </c>
      <c r="N72" s="16">
        <f>K72/K$170</f>
        <v>0.0126178437430485</v>
      </c>
      <c r="O72" s="16">
        <f>L72/L$170</f>
        <v>0.0262259659547594</v>
      </c>
      <c r="P72" s="28"/>
      <c r="Q72" s="28"/>
      <c r="V72" s="4"/>
      <c r="W72" s="1"/>
    </row>
    <row r="73" spans="1:23" x14ac:dyDescent="0.25">
      <c r="A73">
        <f>A72+200</f>
        <v>6100</v>
      </c>
      <c r="B73">
        <f>B72+200</f>
        <v>6300</v>
      </c>
      <c r="C73" s="0">
        <f>(A73+B73)/2</f>
        <v>6200</v>
      </c>
      <c r="E73" s="1">
        <v>615872.64</v>
      </c>
      <c r="F73" s="1">
        <v>779852.54</v>
      </c>
      <c r="G73" s="1">
        <v>1395725</v>
      </c>
      <c r="H73" s="16">
        <f>E73/E$170</f>
        <v>0.0136047325984669</v>
      </c>
      <c r="I73" s="16">
        <f>F73/F$170</f>
        <v>0.0232965657953697</v>
      </c>
      <c r="J73" s="9"/>
      <c r="K73" s="1">
        <v>484352.72</v>
      </c>
      <c r="L73" s="1">
        <v>881779.19</v>
      </c>
      <c r="M73" s="1">
        <v>1422784</v>
      </c>
      <c r="N73" s="16">
        <f>K73/K$170</f>
        <v>0.0119714456610396</v>
      </c>
      <c r="O73" s="16">
        <f>L73/L$170</f>
        <v>0.0253122973360891</v>
      </c>
      <c r="P73" s="28"/>
      <c r="Q73" s="28"/>
      <c r="V73" s="1"/>
      <c r="W73" s="4"/>
    </row>
    <row r="74" spans="1:23" x14ac:dyDescent="0.25">
      <c r="A74">
        <f>A73+200</f>
        <v>6300</v>
      </c>
      <c r="B74">
        <f>B73+200</f>
        <v>6500</v>
      </c>
      <c r="C74" s="0">
        <f>(A74+B74)/2</f>
        <v>6400</v>
      </c>
      <c r="E74" s="1">
        <v>541839.32</v>
      </c>
      <c r="F74" s="1">
        <v>727500.05</v>
      </c>
      <c r="G74" s="1">
        <v>1269339</v>
      </c>
      <c r="H74" s="16">
        <f>E74/E$170</f>
        <v>0.0119693238198326</v>
      </c>
      <c r="I74" s="16">
        <f>F74/F$170</f>
        <v>0.0217326377893951</v>
      </c>
      <c r="J74" s="9"/>
      <c r="K74" s="1">
        <v>507217.66</v>
      </c>
      <c r="L74" s="1">
        <v>903992.25</v>
      </c>
      <c r="M74" s="1">
        <v>1466803.5</v>
      </c>
      <c r="N74" s="16">
        <f>K74/K$170</f>
        <v>0.0125365841963469</v>
      </c>
      <c r="O74" s="16">
        <f>L74/L$170</f>
        <v>0.025949944023424</v>
      </c>
      <c r="P74" s="28"/>
      <c r="Q74" s="28"/>
      <c r="V74" s="4"/>
      <c r="W74" s="4"/>
    </row>
    <row r="75" spans="1:23" x14ac:dyDescent="0.25">
      <c r="A75">
        <f>A74+200</f>
        <v>6500</v>
      </c>
      <c r="B75">
        <f>B74+200</f>
        <v>6700</v>
      </c>
      <c r="C75" s="0">
        <f>(A75+B75)/2</f>
        <v>6600</v>
      </c>
      <c r="E75" s="1">
        <v>593663.53</v>
      </c>
      <c r="F75" s="1">
        <v>774629.3</v>
      </c>
      <c r="G75" s="1">
        <v>1368293</v>
      </c>
      <c r="H75" s="16">
        <f>E75/E$170</f>
        <v>0.0131141295367691</v>
      </c>
      <c r="I75" s="16">
        <f>F75/F$170</f>
        <v>0.0231405317401046</v>
      </c>
      <c r="J75" s="9"/>
      <c r="K75" s="1">
        <v>510880.625</v>
      </c>
      <c r="L75" s="1">
        <v>901960</v>
      </c>
      <c r="M75" s="1">
        <v>1467725</v>
      </c>
      <c r="N75" s="16">
        <f>K75/K$170</f>
        <v>0.012627119429546</v>
      </c>
      <c r="O75" s="16">
        <f>L75/L$170</f>
        <v>0.0258916063842003</v>
      </c>
      <c r="P75" s="28"/>
      <c r="Q75" s="28"/>
      <c r="V75" s="4"/>
      <c r="W75" s="1"/>
    </row>
    <row r="76" spans="1:23" x14ac:dyDescent="0.25">
      <c r="A76">
        <f>A75+200</f>
        <v>6700</v>
      </c>
      <c r="B76">
        <f>B75+200</f>
        <v>6900</v>
      </c>
      <c r="C76" s="0">
        <f>(A76+B76)/2</f>
        <v>6800</v>
      </c>
      <c r="E76" s="1">
        <v>650004.5</v>
      </c>
      <c r="F76" s="1">
        <v>741369.49</v>
      </c>
      <c r="G76" s="1">
        <v>1391374</v>
      </c>
      <c r="H76" s="16">
        <f>E76/E$170</f>
        <v>0.0143587112593607</v>
      </c>
      <c r="I76" s="16">
        <f>F76/F$170</f>
        <v>0.0221469601194922</v>
      </c>
      <c r="J76" s="9"/>
      <c r="K76" s="1">
        <v>477554.22</v>
      </c>
      <c r="L76" s="1">
        <v>848126.56</v>
      </c>
      <c r="M76" s="1">
        <v>1377849</v>
      </c>
      <c r="N76" s="16">
        <f>K76/K$170</f>
        <v>0.0118034113547048</v>
      </c>
      <c r="O76" s="16">
        <f>L76/L$170</f>
        <v>0.0243462670800322</v>
      </c>
      <c r="P76" s="28"/>
      <c r="Q76" s="28"/>
      <c r="V76" s="1"/>
      <c r="W76" s="4"/>
    </row>
    <row r="77" spans="1:23" x14ac:dyDescent="0.25">
      <c r="A77">
        <f>A76+200</f>
        <v>6900</v>
      </c>
      <c r="B77">
        <f>B76+200</f>
        <v>7100</v>
      </c>
      <c r="C77" s="0">
        <f>(A77+B77)/2</f>
        <v>7000</v>
      </c>
      <c r="E77" s="1">
        <v>709230.15</v>
      </c>
      <c r="F77" s="1">
        <v>657931.74</v>
      </c>
      <c r="G77" s="1">
        <v>1367162</v>
      </c>
      <c r="H77" s="16">
        <f>E77/E$170</f>
        <v>0.0156670160595551</v>
      </c>
      <c r="I77" s="16">
        <f>F77/F$170</f>
        <v>0.0196544209111277</v>
      </c>
      <c r="J77" s="9"/>
      <c r="K77" s="1">
        <v>418677.69</v>
      </c>
      <c r="L77" s="1">
        <v>708100.25</v>
      </c>
      <c r="M77" s="1">
        <v>1171857</v>
      </c>
      <c r="N77" s="16">
        <f>K77/K$170</f>
        <v>0.0103481966929484</v>
      </c>
      <c r="O77" s="16">
        <f>L77/L$170</f>
        <v>0.0203266807325755</v>
      </c>
      <c r="P77" s="28"/>
      <c r="Q77" s="28"/>
      <c r="V77" s="1"/>
      <c r="W77" s="4"/>
    </row>
    <row r="78" spans="1:23" x14ac:dyDescent="0.25">
      <c r="A78">
        <f>A77+200</f>
        <v>7100</v>
      </c>
      <c r="B78">
        <f>B77+200</f>
        <v>7300</v>
      </c>
      <c r="C78" s="0">
        <f>(A78+B78)/2</f>
        <v>7200</v>
      </c>
      <c r="E78" s="1">
        <v>667929.62</v>
      </c>
      <c r="F78" s="1">
        <v>645423.55</v>
      </c>
      <c r="G78" s="1">
        <v>1313353</v>
      </c>
      <c r="H78" s="16">
        <f>E78/E$170</f>
        <v>0.0147546802447591</v>
      </c>
      <c r="I78" s="16">
        <f>F78/F$170</f>
        <v>0.0192807632561613</v>
      </c>
      <c r="J78" s="9"/>
      <c r="K78" s="1">
        <v>400857.47</v>
      </c>
      <c r="L78" s="1">
        <v>659309.125</v>
      </c>
      <c r="M78" s="1">
        <v>1100487</v>
      </c>
      <c r="N78" s="16">
        <f>K78/K$170</f>
        <v>0.00990774537185793</v>
      </c>
      <c r="O78" s="16">
        <f>L78/L$170</f>
        <v>0.0189260858020439</v>
      </c>
      <c r="P78" s="28"/>
      <c r="Q78" s="28"/>
      <c r="V78" s="4"/>
      <c r="W78" s="4"/>
    </row>
    <row r="79" spans="1:23" x14ac:dyDescent="0.25">
      <c r="A79">
        <f>A78+200</f>
        <v>7300</v>
      </c>
      <c r="B79">
        <f>B78+200</f>
        <v>7500</v>
      </c>
      <c r="C79" s="0">
        <f>(A79+B79)/2</f>
        <v>7400</v>
      </c>
      <c r="E79" s="1">
        <v>647957.78</v>
      </c>
      <c r="F79" s="1">
        <v>563331.42</v>
      </c>
      <c r="G79" s="1">
        <v>1211289.2</v>
      </c>
      <c r="H79" s="16">
        <f>E79/E$170</f>
        <v>0.0143134988623561</v>
      </c>
      <c r="I79" s="16">
        <f>F79/F$170</f>
        <v>0.0168284218073189</v>
      </c>
      <c r="J79" s="9"/>
      <c r="K79" s="1">
        <v>364911.94</v>
      </c>
      <c r="L79" s="1">
        <v>585497.31</v>
      </c>
      <c r="M79" s="1">
        <v>986402.06</v>
      </c>
      <c r="N79" s="16">
        <f>K79/K$170</f>
        <v>0.00901930200944166</v>
      </c>
      <c r="O79" s="16">
        <f>L79/L$170</f>
        <v>0.0168072485359973</v>
      </c>
      <c r="P79" s="28"/>
      <c r="Q79" s="28"/>
      <c r="V79" s="4"/>
      <c r="W79" s="4"/>
    </row>
    <row r="80" spans="1:23" x14ac:dyDescent="0.25">
      <c r="A80">
        <f>A79+200</f>
        <v>7500</v>
      </c>
      <c r="B80">
        <f>B79+200</f>
        <v>7700</v>
      </c>
      <c r="C80" s="0">
        <f>(A80+B80)/2</f>
        <v>7600</v>
      </c>
      <c r="E80" s="1">
        <v>709238.05</v>
      </c>
      <c r="F80" s="1">
        <v>548449.19</v>
      </c>
      <c r="G80" s="1">
        <v>1257687</v>
      </c>
      <c r="H80" s="16">
        <f>E80/E$170</f>
        <v>0.0156671905719146</v>
      </c>
      <c r="I80" s="16">
        <f>F80/F$170</f>
        <v>0.0163838443614638</v>
      </c>
      <c r="J80" s="9"/>
      <c r="K80" s="1">
        <v>390070.09</v>
      </c>
      <c r="L80" s="1">
        <v>714750.375</v>
      </c>
      <c r="M80" s="1">
        <v>1144987</v>
      </c>
      <c r="N80" s="16">
        <f>K80/K$170</f>
        <v>0.00964112039348476</v>
      </c>
      <c r="O80" s="16">
        <f>L80/L$170</f>
        <v>0.0205175787977954</v>
      </c>
      <c r="P80" s="28"/>
      <c r="Q80" s="28"/>
      <c r="V80" s="4"/>
      <c r="W80" s="4"/>
    </row>
    <row r="81" spans="1:23" x14ac:dyDescent="0.25">
      <c r="A81">
        <f>A80+200</f>
        <v>7700</v>
      </c>
      <c r="B81">
        <f>B80+200</f>
        <v>7900</v>
      </c>
      <c r="C81" s="0">
        <f>(A81+B81)/2</f>
        <v>7800</v>
      </c>
      <c r="E81" s="1">
        <v>731913.56</v>
      </c>
      <c r="F81" s="1">
        <v>562219.3</v>
      </c>
      <c r="G81" s="1">
        <v>1294133</v>
      </c>
      <c r="H81" s="16">
        <f>E81/E$170</f>
        <v>0.0161680964898717</v>
      </c>
      <c r="I81" s="16">
        <f>F81/F$170</f>
        <v>0.0167951994025392</v>
      </c>
      <c r="J81" s="9"/>
      <c r="K81" s="1">
        <v>383485</v>
      </c>
      <c r="L81" s="1">
        <v>626837.44</v>
      </c>
      <c r="M81" s="1">
        <v>1049269</v>
      </c>
      <c r="N81" s="16">
        <f>K81/K$170</f>
        <v>0.00947836080970859</v>
      </c>
      <c r="O81" s="16">
        <f>L81/L$170</f>
        <v>0.0179939556780342</v>
      </c>
      <c r="P81" s="28"/>
      <c r="Q81" s="28"/>
      <c r="V81" s="4"/>
      <c r="W81" s="4"/>
    </row>
    <row r="82" spans="1:23" x14ac:dyDescent="0.25">
      <c r="A82">
        <f>A81+200</f>
        <v>7900</v>
      </c>
      <c r="B82">
        <f>B81+200</f>
        <v>8100</v>
      </c>
      <c r="C82" s="0">
        <f>(A82+B82)/2</f>
        <v>8000</v>
      </c>
      <c r="E82" s="1">
        <v>726421.6</v>
      </c>
      <c r="F82" s="1">
        <v>516402.43</v>
      </c>
      <c r="G82" s="1">
        <v>1242824</v>
      </c>
      <c r="H82" s="16">
        <f>E82/E$170</f>
        <v>0.0160467781484018</v>
      </c>
      <c r="I82" s="16">
        <f>F82/F$170</f>
        <v>0.0154265102315161</v>
      </c>
      <c r="J82" s="9"/>
      <c r="K82" s="1">
        <v>340479.44</v>
      </c>
      <c r="L82" s="1">
        <v>443954.84</v>
      </c>
      <c r="M82" s="1">
        <v>814063.06</v>
      </c>
      <c r="N82" s="16">
        <f>K82/K$170</f>
        <v>0.00841541906621518</v>
      </c>
      <c r="O82" s="16">
        <f>L82/L$170</f>
        <v>0.0127441393960271</v>
      </c>
      <c r="P82" s="28"/>
      <c r="Q82" s="28"/>
      <c r="V82" s="4"/>
      <c r="W82" s="4"/>
    </row>
    <row r="83" spans="1:23" x14ac:dyDescent="0.25">
      <c r="A83">
        <f>A82+200</f>
        <v>8100</v>
      </c>
      <c r="B83">
        <f>B82+200</f>
        <v>8300</v>
      </c>
      <c r="C83" s="0">
        <f>(A83+B83)/2</f>
        <v>8200</v>
      </c>
      <c r="E83" s="1">
        <v>733190.99</v>
      </c>
      <c r="F83" s="1">
        <v>466488.28</v>
      </c>
      <c r="G83" s="1">
        <v>1199679</v>
      </c>
      <c r="H83" s="16">
        <f>E83/E$170</f>
        <v>0.0161963151383949</v>
      </c>
      <c r="I83" s="16">
        <f>F83/F$170</f>
        <v>0.0139354228528753</v>
      </c>
      <c r="J83" s="9"/>
      <c r="K83" s="1">
        <v>310386.19</v>
      </c>
      <c r="L83" s="1">
        <v>401820.19</v>
      </c>
      <c r="M83" s="1">
        <v>738814.125</v>
      </c>
      <c r="N83" s="16">
        <f>K83/K$170</f>
        <v>0.00767162287748091</v>
      </c>
      <c r="O83" s="16">
        <f>L83/L$170</f>
        <v>0.0115346248134114</v>
      </c>
      <c r="P83" s="28"/>
      <c r="Q83" s="28"/>
      <c r="V83" s="4"/>
      <c r="W83" s="4"/>
    </row>
    <row r="84" spans="1:23" x14ac:dyDescent="0.25">
      <c r="A84">
        <f>A83+200</f>
        <v>8300</v>
      </c>
      <c r="B84">
        <f>B83+200</f>
        <v>8500</v>
      </c>
      <c r="C84" s="0">
        <f>(A84+B84)/2</f>
        <v>8400</v>
      </c>
      <c r="E84" s="1">
        <v>721041.26</v>
      </c>
      <c r="F84" s="1">
        <v>524238.25</v>
      </c>
      <c r="G84" s="1">
        <v>1245280</v>
      </c>
      <c r="H84" s="16">
        <f>E84/E$170</f>
        <v>0.0159279255119397</v>
      </c>
      <c r="I84" s="16">
        <f>F84/F$170</f>
        <v>0.0156605899925317</v>
      </c>
      <c r="J84" s="9"/>
      <c r="K84" s="1">
        <v>297961.84</v>
      </c>
      <c r="L84" s="1">
        <v>344021.97</v>
      </c>
      <c r="M84" s="1">
        <v>666353.69</v>
      </c>
      <c r="N84" s="16">
        <f>K84/K$170</f>
        <v>0.00736453792728441</v>
      </c>
      <c r="O84" s="16">
        <f>L84/L$170</f>
        <v>0.00987547278677231</v>
      </c>
      <c r="P84" s="28"/>
      <c r="Q84" s="28"/>
      <c r="V84" s="4"/>
      <c r="W84" s="4"/>
    </row>
    <row r="85" spans="1:23" x14ac:dyDescent="0.25">
      <c r="A85">
        <f>A84+200</f>
        <v>8500</v>
      </c>
      <c r="B85">
        <f>B84+200</f>
        <v>8700</v>
      </c>
      <c r="C85" s="0">
        <f>(A85+B85)/2</f>
        <v>8600</v>
      </c>
      <c r="E85" s="1">
        <v>766175.28</v>
      </c>
      <c r="F85" s="1">
        <v>468132.08</v>
      </c>
      <c r="G85" s="1">
        <v>1234307</v>
      </c>
      <c r="H85" s="16">
        <f>E85/E$170</f>
        <v>0.016924943780512</v>
      </c>
      <c r="I85" s="16">
        <f>F85/F$170</f>
        <v>0.0139845281553398</v>
      </c>
      <c r="J85" s="9"/>
      <c r="K85" s="1">
        <v>308817.94</v>
      </c>
      <c r="L85" s="1">
        <v>330546.72</v>
      </c>
      <c r="M85" s="1">
        <v>663329.625</v>
      </c>
      <c r="N85" s="16">
        <f>K85/K$170</f>
        <v>0.00763286141525989</v>
      </c>
      <c r="O85" s="16">
        <f>L85/L$170</f>
        <v>0.00948865311746469</v>
      </c>
      <c r="P85" s="28"/>
      <c r="Q85" s="28"/>
      <c r="V85" s="1"/>
      <c r="W85" s="4"/>
    </row>
    <row r="86" spans="1:23" x14ac:dyDescent="0.25">
      <c r="A86">
        <f>A85+200</f>
        <v>8700</v>
      </c>
      <c r="B86">
        <f>B85+200</f>
        <v>8900</v>
      </c>
      <c r="C86" s="0">
        <f>(A86+B86)/2</f>
        <v>8800</v>
      </c>
      <c r="E86" s="1">
        <v>810694.57</v>
      </c>
      <c r="F86" s="1">
        <v>396571.41</v>
      </c>
      <c r="G86" s="1">
        <v>1207266</v>
      </c>
      <c r="H86" s="16">
        <f>E86/E$170</f>
        <v>0.0179083825576001</v>
      </c>
      <c r="I86" s="16">
        <f>F86/F$170</f>
        <v>0.0118467934279313</v>
      </c>
      <c r="J86" s="9"/>
      <c r="K86" s="1">
        <v>292995.5</v>
      </c>
      <c r="L86" s="1">
        <v>275370.75</v>
      </c>
      <c r="M86" s="1">
        <v>589764.94</v>
      </c>
      <c r="N86" s="16">
        <f>K86/K$170</f>
        <v>0.00724178798289627</v>
      </c>
      <c r="O86" s="16">
        <f>L86/L$170</f>
        <v>0.00790477523251808</v>
      </c>
      <c r="P86" s="28"/>
      <c r="Q86" s="28"/>
      <c r="V86" s="4"/>
      <c r="W86" s="4"/>
    </row>
    <row r="87" spans="1:23" x14ac:dyDescent="0.25">
      <c r="A87">
        <f>A86+200</f>
        <v>8900</v>
      </c>
      <c r="B87">
        <f>B86+200</f>
        <v>9100</v>
      </c>
      <c r="C87" s="0">
        <f>(A87+B87)/2</f>
        <v>9000</v>
      </c>
      <c r="E87" s="1">
        <v>783031.65</v>
      </c>
      <c r="F87" s="1">
        <v>376821</v>
      </c>
      <c r="G87" s="1">
        <v>1159853</v>
      </c>
      <c r="H87" s="16">
        <f>E87/E$170</f>
        <v>0.0172973038944973</v>
      </c>
      <c r="I87" s="16">
        <f>F87/F$170</f>
        <v>0.011256788648245</v>
      </c>
      <c r="J87" s="9"/>
      <c r="K87" s="1">
        <v>300757.44</v>
      </c>
      <c r="L87" s="1">
        <v>262642.34</v>
      </c>
      <c r="M87" s="1">
        <v>583827.44</v>
      </c>
      <c r="N87" s="16">
        <f>K87/K$170</f>
        <v>0.00743363503793964</v>
      </c>
      <c r="O87" s="16">
        <f>L87/L$170</f>
        <v>0.00753939430474222</v>
      </c>
      <c r="P87" s="28"/>
      <c r="Q87" s="28"/>
      <c r="V87" s="4"/>
      <c r="W87" s="4"/>
    </row>
    <row r="88" spans="1:23" x14ac:dyDescent="0.25">
      <c r="A88">
        <f>A87+200</f>
        <v>9100</v>
      </c>
      <c r="B88">
        <f>B87+200</f>
        <v>9300</v>
      </c>
      <c r="C88" s="0">
        <f>(A88+B88)/2</f>
        <v>9200</v>
      </c>
      <c r="E88" s="1">
        <v>723915.36</v>
      </c>
      <c r="F88" s="1">
        <v>380173</v>
      </c>
      <c r="G88" s="1">
        <v>1104088</v>
      </c>
      <c r="H88" s="16">
        <f>E88/E$170</f>
        <v>0.0159914148755219</v>
      </c>
      <c r="I88" s="16">
        <f>F88/F$170</f>
        <v>0.0113569230769231</v>
      </c>
      <c r="J88" s="9"/>
      <c r="K88" s="1">
        <v>264655.81</v>
      </c>
      <c r="L88" s="1">
        <v>224916.97</v>
      </c>
      <c r="M88" s="1">
        <v>508025.78</v>
      </c>
      <c r="N88" s="16">
        <f>K88/K$170</f>
        <v>0.00654133344867644</v>
      </c>
      <c r="O88" s="16">
        <f>L88/L$170</f>
        <v>0.00645645223332185</v>
      </c>
      <c r="P88" s="28"/>
      <c r="Q88" s="28"/>
      <c r="V88" s="4"/>
      <c r="W88" s="4"/>
    </row>
    <row r="89" spans="1:23" x14ac:dyDescent="0.25">
      <c r="A89">
        <f>A88+200</f>
        <v>9300</v>
      </c>
      <c r="B89">
        <f>B88+200</f>
        <v>9500</v>
      </c>
      <c r="C89" s="0">
        <f>(A89+B89)/2</f>
        <v>9400</v>
      </c>
      <c r="E89" s="1">
        <v>794839.6</v>
      </c>
      <c r="F89" s="1">
        <v>290164.14</v>
      </c>
      <c r="G89" s="1">
        <v>1085004</v>
      </c>
      <c r="H89" s="16">
        <f>E89/E$170</f>
        <v>0.0175581435419382</v>
      </c>
      <c r="I89" s="16">
        <f>F89/F$170</f>
        <v>0.00866808483943241</v>
      </c>
      <c r="J89" s="9"/>
      <c r="K89" s="1">
        <v>302384.03</v>
      </c>
      <c r="L89" s="1">
        <v>214002.2</v>
      </c>
      <c r="M89" s="1">
        <v>535978.5</v>
      </c>
      <c r="N89" s="16">
        <f>K89/K$170</f>
        <v>0.0074738384537433</v>
      </c>
      <c r="O89" s="16">
        <f>L89/L$170</f>
        <v>0.00614313354001608</v>
      </c>
      <c r="P89" s="28"/>
      <c r="Q89" s="28"/>
      <c r="V89" s="4"/>
      <c r="W89" s="4"/>
    </row>
    <row r="90" spans="1:23" x14ac:dyDescent="0.25">
      <c r="A90">
        <f>A89+200</f>
        <v>9500</v>
      </c>
      <c r="B90">
        <f>B89+200</f>
        <v>9700</v>
      </c>
      <c r="C90" s="0">
        <f>(A90+B90)/2</f>
        <v>9600</v>
      </c>
      <c r="E90" s="1">
        <v>760308.24</v>
      </c>
      <c r="F90" s="1">
        <v>292729.04</v>
      </c>
      <c r="G90" s="1">
        <v>1053037</v>
      </c>
      <c r="H90" s="16">
        <f>E90/E$170</f>
        <v>0.0167953398572975</v>
      </c>
      <c r="I90" s="16">
        <f>F90/F$170</f>
        <v>0.00874470619865571</v>
      </c>
      <c r="J90" s="9"/>
      <c r="K90" s="1">
        <v>282326.97</v>
      </c>
      <c r="L90" s="1">
        <v>221062.66</v>
      </c>
      <c r="M90" s="1">
        <v>521466.25</v>
      </c>
      <c r="N90" s="16">
        <f>K90/K$170</f>
        <v>0.00697810054623199</v>
      </c>
      <c r="O90" s="16">
        <f>L90/L$170</f>
        <v>0.00634581065564359</v>
      </c>
      <c r="P90" s="28"/>
      <c r="Q90" s="28"/>
      <c r="V90" s="4"/>
      <c r="W90" s="4"/>
    </row>
    <row r="91" spans="1:23" x14ac:dyDescent="0.25">
      <c r="A91">
        <f>A90+200</f>
        <v>9700</v>
      </c>
      <c r="B91">
        <f>B90+200</f>
        <v>9900</v>
      </c>
      <c r="C91" s="0">
        <f>(A91+B91)/2</f>
        <v>9800</v>
      </c>
      <c r="E91" s="1">
        <v>725781.29</v>
      </c>
      <c r="F91" s="1">
        <v>285266.56</v>
      </c>
      <c r="G91" s="1">
        <v>1011048</v>
      </c>
      <c r="H91" s="16">
        <f>E91/E$170</f>
        <v>0.0160326335903157</v>
      </c>
      <c r="I91" s="16">
        <f>F91/F$170</f>
        <v>0.00852177923823749</v>
      </c>
      <c r="J91" s="9"/>
      <c r="K91" s="1">
        <v>283705.78</v>
      </c>
      <c r="L91" s="1">
        <v>239238.48</v>
      </c>
      <c r="M91" s="1">
        <v>542625.75</v>
      </c>
      <c r="N91" s="16">
        <f>K91/K$170</f>
        <v>0.00701217973751205</v>
      </c>
      <c r="O91" s="16">
        <f>L91/L$170</f>
        <v>0.00686756458835687</v>
      </c>
      <c r="P91" s="28"/>
      <c r="Q91" s="28"/>
      <c r="V91" s="4"/>
      <c r="W91" s="1"/>
    </row>
    <row r="92" spans="1:23" x14ac:dyDescent="0.25">
      <c r="A92">
        <f>A91+200</f>
        <v>9900</v>
      </c>
      <c r="B92">
        <f>B91+200</f>
        <v>10100</v>
      </c>
      <c r="C92" s="0">
        <f>(A92+B92)/2</f>
        <v>10000</v>
      </c>
      <c r="E92" s="1">
        <v>5267314</v>
      </c>
      <c r="F92" s="1">
        <v>1223916</v>
      </c>
      <c r="G92" s="1">
        <v>6491230</v>
      </c>
      <c r="H92" s="16">
        <f>E92/E$170</f>
        <v>0.116355872672248</v>
      </c>
      <c r="I92" s="16">
        <f>F92/F$170</f>
        <v>0.0365620911127707</v>
      </c>
      <c r="J92" s="9"/>
      <c r="K92" s="1">
        <v>281113.28</v>
      </c>
      <c r="L92" s="1">
        <v>197118.19</v>
      </c>
      <c r="M92" s="1">
        <v>495817.78</v>
      </c>
      <c r="N92" s="16">
        <f>K92/K$170</f>
        <v>0.00694810252354235</v>
      </c>
      <c r="O92" s="16">
        <f>L92/L$170</f>
        <v>0.00565846222298771</v>
      </c>
      <c r="P92" s="28"/>
      <c r="Q92" s="28"/>
      <c r="V92" s="4"/>
      <c r="W92" s="4"/>
    </row>
    <row r="93" spans="1:23" x14ac:dyDescent="0.25">
      <c r="A93">
        <f>A92+200</f>
        <v>10100</v>
      </c>
      <c r="B93">
        <f>B92+200</f>
        <v>10300</v>
      </c>
      <c r="C93" s="0">
        <f>(A93+B93)/2</f>
        <v>10200</v>
      </c>
      <c r="E93" s="1">
        <v>776094.08</v>
      </c>
      <c r="F93" s="1">
        <v>260954.89</v>
      </c>
      <c r="G93" s="1">
        <v>1037049</v>
      </c>
      <c r="H93" s="16">
        <f>E93/E$170</f>
        <v>0.0171440517793634</v>
      </c>
      <c r="I93" s="16">
        <f>F93/F$170</f>
        <v>0.00779551575802838</v>
      </c>
      <c r="J93" s="9"/>
      <c r="K93" s="1">
        <v>287313.16</v>
      </c>
      <c r="L93" s="1">
        <v>192075.45</v>
      </c>
      <c r="M93" s="1">
        <v>497145.75</v>
      </c>
      <c r="N93" s="16">
        <f>K93/K$170</f>
        <v>0.00710134111075409</v>
      </c>
      <c r="O93" s="16">
        <f>L93/L$170</f>
        <v>0.00551370564932828</v>
      </c>
      <c r="P93" s="28"/>
      <c r="Q93" s="28"/>
      <c r="V93" s="4"/>
      <c r="W93" s="4"/>
    </row>
    <row r="94" spans="1:23" x14ac:dyDescent="0.25">
      <c r="A94">
        <f>A93+200</f>
        <v>10300</v>
      </c>
      <c r="B94">
        <f>B93+200</f>
        <v>10500</v>
      </c>
      <c r="C94" s="0">
        <f>(A94+B94)/2</f>
        <v>10400</v>
      </c>
      <c r="E94" s="1">
        <v>788473.9</v>
      </c>
      <c r="F94" s="1">
        <v>247618.93</v>
      </c>
      <c r="G94" s="1">
        <v>1036093</v>
      </c>
      <c r="H94" s="16">
        <f>E94/E$170</f>
        <v>0.017417524133513</v>
      </c>
      <c r="I94" s="16">
        <f>F94/F$170</f>
        <v>0.00739713009708738</v>
      </c>
      <c r="J94" s="9"/>
      <c r="K94" s="1">
        <v>280660.97</v>
      </c>
      <c r="L94" s="1">
        <v>163510.77</v>
      </c>
      <c r="M94" s="1">
        <v>459716.875</v>
      </c>
      <c r="N94" s="16">
        <f>K94/K$170</f>
        <v>0.00693692305791048</v>
      </c>
      <c r="O94" s="16">
        <f>L94/L$170</f>
        <v>0.00469372976231485</v>
      </c>
      <c r="P94" s="28"/>
      <c r="Q94" s="28"/>
      <c r="V94" s="4"/>
      <c r="W94" s="4"/>
    </row>
    <row r="95" spans="1:23" x14ac:dyDescent="0.25">
      <c r="A95">
        <f>A94+200</f>
        <v>10500</v>
      </c>
      <c r="B95">
        <f>B94+200</f>
        <v>10700</v>
      </c>
      <c r="C95" s="0">
        <f>(A95+B95)/2</f>
        <v>10600</v>
      </c>
      <c r="E95" s="1">
        <v>644852.59</v>
      </c>
      <c r="F95" s="1">
        <v>223778.38</v>
      </c>
      <c r="G95" s="1">
        <v>868630.97</v>
      </c>
      <c r="H95" s="16">
        <f>E95/E$170</f>
        <v>0.0142449046809075</v>
      </c>
      <c r="I95" s="16">
        <f>F95/F$170</f>
        <v>0.00668494040328603</v>
      </c>
      <c r="J95" s="9"/>
      <c r="K95" s="1">
        <v>302014.41</v>
      </c>
      <c r="L95" s="1">
        <v>158603.45</v>
      </c>
      <c r="M95" s="1">
        <v>476745.875</v>
      </c>
      <c r="N95" s="16">
        <f>K95/K$170</f>
        <v>0.00746470278553597</v>
      </c>
      <c r="O95" s="16">
        <f>L95/L$170</f>
        <v>0.00455286054656103</v>
      </c>
      <c r="P95" s="28"/>
      <c r="Q95" s="28"/>
      <c r="V95" s="4"/>
      <c r="W95" s="4"/>
    </row>
    <row r="96" spans="1:23" x14ac:dyDescent="0.25">
      <c r="A96">
        <f>A95+200</f>
        <v>10700</v>
      </c>
      <c r="B96">
        <f>B95+200</f>
        <v>10900</v>
      </c>
      <c r="C96" s="0">
        <f>(A96+B96)/2</f>
        <v>10800</v>
      </c>
      <c r="E96" s="1">
        <v>686904.25</v>
      </c>
      <c r="F96" s="1">
        <v>174240.43</v>
      </c>
      <c r="G96" s="1">
        <v>861144.68</v>
      </c>
      <c r="H96" s="16">
        <f>E96/E$170</f>
        <v>0.0151738330866597</v>
      </c>
      <c r="I96" s="16">
        <f>F96/F$170</f>
        <v>0.00520509126213592</v>
      </c>
      <c r="J96" s="9"/>
      <c r="K96" s="1">
        <v>297038.53</v>
      </c>
      <c r="L96" s="1">
        <v>154660.44</v>
      </c>
      <c r="M96" s="1">
        <v>467571.81</v>
      </c>
      <c r="N96" s="16">
        <f>K96/K$170</f>
        <v>0.00734171704688697</v>
      </c>
      <c r="O96" s="16">
        <f>L96/L$170</f>
        <v>0.00443967275232518</v>
      </c>
      <c r="P96" s="28"/>
      <c r="Q96" s="28"/>
      <c r="V96" s="4"/>
      <c r="W96" s="4"/>
    </row>
    <row r="97" spans="1:23" x14ac:dyDescent="0.25">
      <c r="A97">
        <f>A96+200</f>
        <v>10900</v>
      </c>
      <c r="B97">
        <f>B96+200</f>
        <v>11100</v>
      </c>
      <c r="C97" s="0">
        <f>(A97+B97)/2</f>
        <v>11000</v>
      </c>
      <c r="E97" s="1">
        <v>710109.71</v>
      </c>
      <c r="F97" s="1">
        <v>168007.72</v>
      </c>
      <c r="G97" s="1">
        <v>878117.43</v>
      </c>
      <c r="H97" s="16">
        <f>E97/E$170</f>
        <v>0.0156864456913119</v>
      </c>
      <c r="I97" s="16">
        <f>F97/F$170</f>
        <v>0.00501890126960418</v>
      </c>
      <c r="J97" s="9"/>
      <c r="K97" s="1">
        <v>298014.16</v>
      </c>
      <c r="L97" s="1">
        <v>156433.05</v>
      </c>
      <c r="M97" s="1">
        <v>470039.91</v>
      </c>
      <c r="N97" s="16">
        <f>K97/K$170</f>
        <v>0.00736583108826219</v>
      </c>
      <c r="O97" s="16">
        <f>L97/L$170</f>
        <v>0.00449055718222528</v>
      </c>
      <c r="P97" s="28"/>
      <c r="Q97" s="28"/>
      <c r="V97" s="4"/>
      <c r="W97" s="4"/>
    </row>
    <row r="98" spans="1:23" x14ac:dyDescent="0.25">
      <c r="A98">
        <f>A97+200</f>
        <v>11100</v>
      </c>
      <c r="B98">
        <f>B97+200</f>
        <v>11300</v>
      </c>
      <c r="C98" s="0">
        <f>(A98+B98)/2</f>
        <v>11200</v>
      </c>
      <c r="E98" s="1">
        <v>718312.06</v>
      </c>
      <c r="F98" s="1">
        <v>192513.5</v>
      </c>
      <c r="G98" s="1">
        <v>910825.56</v>
      </c>
      <c r="H98" s="16">
        <f>E98/E$170</f>
        <v>0.0158676370142923</v>
      </c>
      <c r="I98" s="16">
        <f>F98/F$170</f>
        <v>0.00575096340552651</v>
      </c>
      <c r="J98" s="9"/>
      <c r="K98" s="1">
        <v>331308.56</v>
      </c>
      <c r="L98" s="1">
        <v>169296.09</v>
      </c>
      <c r="M98" s="1">
        <v>517850.81</v>
      </c>
      <c r="N98" s="16">
        <f>K98/K$170</f>
        <v>0.00818874811537606</v>
      </c>
      <c r="O98" s="16">
        <f>L98/L$170</f>
        <v>0.00485980279021702</v>
      </c>
      <c r="P98" s="28"/>
      <c r="Q98" s="28"/>
      <c r="V98" s="4"/>
      <c r="W98" s="4"/>
    </row>
    <row r="99" spans="1:23" x14ac:dyDescent="0.25">
      <c r="A99">
        <f>A98+200</f>
        <v>11300</v>
      </c>
      <c r="B99">
        <f>B98+200</f>
        <v>11500</v>
      </c>
      <c r="C99" s="0">
        <f>(A99+B99)/2</f>
        <v>11400</v>
      </c>
      <c r="E99" s="1">
        <v>617348.02</v>
      </c>
      <c r="F99" s="1">
        <v>176664.88</v>
      </c>
      <c r="G99" s="1">
        <v>794012.9</v>
      </c>
      <c r="H99" s="16">
        <f>E99/E$170</f>
        <v>0.0136373239965539</v>
      </c>
      <c r="I99" s="16">
        <f>F99/F$170</f>
        <v>0.00527751695294996</v>
      </c>
      <c r="J99" s="9"/>
      <c r="K99" s="1">
        <v>359565.97</v>
      </c>
      <c r="L99" s="1">
        <v>161150.48</v>
      </c>
      <c r="M99" s="1">
        <v>538737.56</v>
      </c>
      <c r="N99" s="16">
        <f>K99/K$170</f>
        <v>0.00888716898588695</v>
      </c>
      <c r="O99" s="16">
        <f>L99/L$170</f>
        <v>0.00462597542771845</v>
      </c>
      <c r="P99" s="28"/>
      <c r="Q99" s="28"/>
      <c r="V99" s="4"/>
      <c r="W99" s="4"/>
    </row>
    <row r="100" spans="1:23" x14ac:dyDescent="0.25">
      <c r="A100">
        <f>A99+200</f>
        <v>11500</v>
      </c>
      <c r="B100">
        <f>B99+200</f>
        <v>11700</v>
      </c>
      <c r="C100" s="0">
        <f>(A100+B100)/2</f>
        <v>11600</v>
      </c>
      <c r="E100" s="1">
        <v>489701.6</v>
      </c>
      <c r="F100" s="1">
        <v>117252.14</v>
      </c>
      <c r="G100" s="1">
        <v>606953.74</v>
      </c>
      <c r="H100" s="16">
        <f>E100/E$170</f>
        <v>0.0108175926130465</v>
      </c>
      <c r="I100" s="16">
        <f>F100/F$170</f>
        <v>0.00350267781926811</v>
      </c>
      <c r="J100" s="9"/>
      <c r="K100" s="1">
        <v>373909.5</v>
      </c>
      <c r="L100" s="1">
        <v>156757.47</v>
      </c>
      <c r="M100" s="1">
        <v>547168.44</v>
      </c>
      <c r="N100" s="16">
        <f>K100/K$170</f>
        <v>0.00924168911737809</v>
      </c>
      <c r="O100" s="16">
        <f>L100/L$170</f>
        <v>0.00449986996210816</v>
      </c>
      <c r="P100" s="28"/>
      <c r="Q100" s="28"/>
      <c r="V100" s="4"/>
      <c r="W100" s="4"/>
    </row>
    <row r="101" spans="1:23" x14ac:dyDescent="0.25">
      <c r="A101">
        <f>A100+200</f>
        <v>11700</v>
      </c>
      <c r="B101">
        <f>B100+200</f>
        <v>11900</v>
      </c>
      <c r="C101" s="0">
        <f>(A101+B101)/2</f>
        <v>11800</v>
      </c>
      <c r="E101" s="1">
        <v>593002.28</v>
      </c>
      <c r="F101" s="1">
        <v>115711.4</v>
      </c>
      <c r="G101" s="1">
        <v>708713.68</v>
      </c>
      <c r="H101" s="16">
        <f>E101/E$170</f>
        <v>0.0130995224104796</v>
      </c>
      <c r="I101" s="16">
        <f>F101/F$170</f>
        <v>0.00345665123226288</v>
      </c>
      <c r="J101" s="9"/>
      <c r="K101" s="1">
        <v>329976.72</v>
      </c>
      <c r="L101" s="1">
        <v>142958.95</v>
      </c>
      <c r="M101" s="1">
        <v>488666.22</v>
      </c>
      <c r="N101" s="16">
        <f>K101/K$170</f>
        <v>0.00815582985244321</v>
      </c>
      <c r="O101" s="16">
        <f>L101/L$170</f>
        <v>0.00410377052474452</v>
      </c>
      <c r="P101" s="28"/>
      <c r="Q101" s="28"/>
      <c r="V101" s="4"/>
      <c r="W101" s="4"/>
    </row>
    <row r="102" spans="1:23" x14ac:dyDescent="0.25">
      <c r="A102">
        <f>A101+200</f>
        <v>11900</v>
      </c>
      <c r="B102">
        <f>B101+200</f>
        <v>12100</v>
      </c>
      <c r="C102" s="0">
        <f>(A102+B102)/2</f>
        <v>12000</v>
      </c>
      <c r="E102" s="1">
        <v>723687.49</v>
      </c>
      <c r="F102" s="1">
        <v>154771.32</v>
      </c>
      <c r="G102" s="1">
        <v>878458.81</v>
      </c>
      <c r="H102" s="16">
        <f>E102/E$170</f>
        <v>0.0159863811880095</v>
      </c>
      <c r="I102" s="16">
        <f>F102/F$170</f>
        <v>0.00462348976848394</v>
      </c>
      <c r="J102" s="9"/>
      <c r="K102" s="1">
        <v>367795.78</v>
      </c>
      <c r="L102" s="1">
        <v>137358.48</v>
      </c>
      <c r="M102" s="1">
        <v>521716.375</v>
      </c>
      <c r="N102" s="16">
        <f>K102/K$170</f>
        <v>0.00909058009342792</v>
      </c>
      <c r="O102" s="16">
        <f>L102/L$170</f>
        <v>0.0039430037891836</v>
      </c>
      <c r="P102" s="28"/>
      <c r="Q102" s="28"/>
      <c r="V102" s="4"/>
      <c r="W102" s="4"/>
    </row>
    <row r="103" spans="1:23" x14ac:dyDescent="0.25">
      <c r="A103">
        <f>A102+200</f>
        <v>12100</v>
      </c>
      <c r="B103">
        <f>B102+200</f>
        <v>12300</v>
      </c>
      <c r="C103" s="0">
        <f>(A103+B103)/2</f>
        <v>12200</v>
      </c>
      <c r="E103" s="1">
        <v>391251.7</v>
      </c>
      <c r="F103" s="1">
        <v>105669.78</v>
      </c>
      <c r="G103" s="1">
        <v>496921.48</v>
      </c>
      <c r="H103" s="16">
        <f>E103/E$170</f>
        <v>0.00864281738054739</v>
      </c>
      <c r="I103" s="16">
        <f>F103/F$170</f>
        <v>0.00315667752053771</v>
      </c>
      <c r="J103" s="9"/>
      <c r="K103" s="1">
        <v>334036.81</v>
      </c>
      <c r="L103" s="1">
        <v>132308.75</v>
      </c>
      <c r="M103" s="1">
        <v>481483.91</v>
      </c>
      <c r="N103" s="16">
        <f>K103/K$170</f>
        <v>0.00825618057786895</v>
      </c>
      <c r="O103" s="16">
        <f>L103/L$170</f>
        <v>0.00379804656102882</v>
      </c>
      <c r="P103" s="28"/>
      <c r="Q103" s="28"/>
      <c r="V103" s="4"/>
      <c r="W103" s="4"/>
    </row>
    <row r="104" spans="1:23" x14ac:dyDescent="0.25">
      <c r="A104">
        <f>A103+200</f>
        <v>12300</v>
      </c>
      <c r="B104">
        <f>B103+200</f>
        <v>12500</v>
      </c>
      <c r="C104" s="0">
        <f>(A104+B104)/2</f>
        <v>12400</v>
      </c>
      <c r="E104" s="1">
        <v>823362.55</v>
      </c>
      <c r="F104" s="1">
        <v>110964.3</v>
      </c>
      <c r="G104" s="1">
        <v>934326.85</v>
      </c>
      <c r="H104" s="16">
        <f>E104/E$170</f>
        <v>0.018188220415737</v>
      </c>
      <c r="I104" s="16">
        <f>F104/F$170</f>
        <v>0.00331484092606423</v>
      </c>
      <c r="J104" s="9"/>
      <c r="K104" s="1">
        <v>359564.25</v>
      </c>
      <c r="L104" s="1">
        <v>124984.36</v>
      </c>
      <c r="M104" s="1">
        <v>500054.875</v>
      </c>
      <c r="N104" s="16">
        <f>K104/K$170</f>
        <v>0.00888712647371413</v>
      </c>
      <c r="O104" s="16">
        <f>L104/L$170</f>
        <v>0.00358779308761052</v>
      </c>
      <c r="P104" s="28"/>
      <c r="Q104" s="28"/>
      <c r="V104" s="4"/>
      <c r="W104" s="4"/>
    </row>
    <row r="105" spans="1:23" x14ac:dyDescent="0.25">
      <c r="A105">
        <f>A104+200</f>
        <v>12500</v>
      </c>
      <c r="B105">
        <f>B104+200</f>
        <v>12700</v>
      </c>
      <c r="C105" s="0">
        <f>(A105+B105)/2</f>
        <v>12600</v>
      </c>
      <c r="E105" s="1">
        <v>384157.71</v>
      </c>
      <c r="F105" s="1">
        <v>59539.84</v>
      </c>
      <c r="G105" s="1">
        <v>443697.55</v>
      </c>
      <c r="H105" s="16">
        <f>E105/E$170</f>
        <v>0.00848610992069628</v>
      </c>
      <c r="I105" s="16">
        <f>F105/F$170</f>
        <v>0.0017786359970127</v>
      </c>
      <c r="J105" s="9"/>
      <c r="K105" s="1">
        <v>413405.31</v>
      </c>
      <c r="L105" s="1">
        <v>128218.6</v>
      </c>
      <c r="M105" s="1">
        <v>557897.75</v>
      </c>
      <c r="N105" s="16">
        <f>K105/K$170</f>
        <v>0.0102178825477644</v>
      </c>
      <c r="O105" s="16">
        <f>L105/L$170</f>
        <v>0.0036806349753129</v>
      </c>
      <c r="P105" s="28"/>
      <c r="Q105" s="28"/>
      <c r="V105" s="4"/>
      <c r="W105" s="4"/>
    </row>
    <row r="106" spans="1:23" x14ac:dyDescent="0.25">
      <c r="A106">
        <f>A105+200</f>
        <v>12700</v>
      </c>
      <c r="B106">
        <f>B105+200</f>
        <v>12900</v>
      </c>
      <c r="C106" s="0">
        <f>(A106+B106)/2</f>
        <v>12800</v>
      </c>
      <c r="E106" s="1">
        <v>372728.43</v>
      </c>
      <c r="F106" s="1">
        <v>76696.01</v>
      </c>
      <c r="G106" s="1">
        <v>449424.44</v>
      </c>
      <c r="H106" s="16">
        <f>E106/E$170</f>
        <v>0.00823363515871789</v>
      </c>
      <c r="I106" s="16">
        <f>F106/F$170</f>
        <v>0.0022911429424944</v>
      </c>
      <c r="J106" s="9"/>
      <c r="K106" s="1">
        <v>370256.875</v>
      </c>
      <c r="L106" s="1">
        <v>117006.4</v>
      </c>
      <c r="M106" s="1">
        <v>502367.81</v>
      </c>
      <c r="N106" s="16">
        <f>K106/K$170</f>
        <v>0.00915140945154354</v>
      </c>
      <c r="O106" s="16">
        <f>L106/L$170</f>
        <v>0.00335877827534734</v>
      </c>
      <c r="P106" s="28"/>
      <c r="Q106" s="28"/>
      <c r="V106" s="4"/>
      <c r="W106" s="4"/>
    </row>
    <row r="107" spans="1:23" x14ac:dyDescent="0.25">
      <c r="A107">
        <f>A106+200</f>
        <v>12900</v>
      </c>
      <c r="B107">
        <f>B106+200</f>
        <v>13100</v>
      </c>
      <c r="C107" s="0">
        <f>(A107+B107)/2</f>
        <v>13000</v>
      </c>
      <c r="E107" s="1">
        <v>585694.21</v>
      </c>
      <c r="F107" s="1">
        <v>123275.22</v>
      </c>
      <c r="G107" s="1">
        <v>708969.43</v>
      </c>
      <c r="H107" s="16">
        <f>E107/E$170</f>
        <v>0.0129380858865891</v>
      </c>
      <c r="I107" s="16">
        <f>F107/F$170</f>
        <v>0.00368260552651232</v>
      </c>
      <c r="J107" s="9"/>
      <c r="K107" s="1">
        <v>343716.625</v>
      </c>
      <c r="L107" s="1">
        <v>106769.28</v>
      </c>
      <c r="M107" s="1">
        <v>464366.22</v>
      </c>
      <c r="N107" s="16">
        <f>K107/K$170</f>
        <v>0.00849543055933167</v>
      </c>
      <c r="O107" s="16">
        <f>L107/L$170</f>
        <v>0.00306491215983465</v>
      </c>
      <c r="P107" s="28"/>
      <c r="Q107" s="28"/>
      <c r="V107" s="4"/>
      <c r="W107" s="4"/>
    </row>
    <row r="108" spans="1:23" x14ac:dyDescent="0.25">
      <c r="A108">
        <f>A107+200</f>
        <v>13100</v>
      </c>
      <c r="B108">
        <f>B107+200</f>
        <v>13300</v>
      </c>
      <c r="C108" s="0">
        <f>(A108+B108)/2</f>
        <v>13200</v>
      </c>
      <c r="E108" s="1">
        <v>359771.13</v>
      </c>
      <c r="F108" s="1">
        <v>85012.8</v>
      </c>
      <c r="G108" s="1">
        <v>444783.93</v>
      </c>
      <c r="H108" s="16">
        <f>E108/E$170</f>
        <v>0.00794740617199408</v>
      </c>
      <c r="I108" s="16">
        <f>F108/F$170</f>
        <v>0.00253959073935773</v>
      </c>
      <c r="J108" s="9"/>
      <c r="K108" s="1">
        <v>343466.84</v>
      </c>
      <c r="L108" s="1">
        <v>105085.125</v>
      </c>
      <c r="M108" s="1">
        <v>462006.75</v>
      </c>
      <c r="N108" s="16">
        <f>K108/K$170</f>
        <v>0.00848925677846709</v>
      </c>
      <c r="O108" s="16">
        <f>L108/L$170</f>
        <v>0.00301656691353772</v>
      </c>
      <c r="P108" s="28"/>
      <c r="Q108" s="28"/>
      <c r="V108" s="4"/>
      <c r="W108" s="4"/>
    </row>
    <row r="109" spans="1:23" x14ac:dyDescent="0.25">
      <c r="A109">
        <f>A108+200</f>
        <v>13300</v>
      </c>
      <c r="B109">
        <f>B108+200</f>
        <v>13500</v>
      </c>
      <c r="C109" s="0">
        <f>(A109+B109)/2</f>
        <v>13400</v>
      </c>
      <c r="E109" s="1">
        <v>361323.53</v>
      </c>
      <c r="F109" s="1">
        <v>78230.38</v>
      </c>
      <c r="G109" s="1">
        <v>439553.91</v>
      </c>
      <c r="H109" s="16">
        <f>E109/E$170</f>
        <v>0.00798169895513486</v>
      </c>
      <c r="I109" s="16">
        <f>F109/F$170</f>
        <v>0.00233697923823749</v>
      </c>
      <c r="J109" s="9"/>
      <c r="K109" s="1">
        <v>351719.56</v>
      </c>
      <c r="L109" s="1">
        <v>97642.672</v>
      </c>
      <c r="M109" s="1">
        <v>463074.875</v>
      </c>
      <c r="N109" s="16">
        <f>K109/K$170</f>
        <v>0.00869323413826343</v>
      </c>
      <c r="O109" s="16">
        <f>L109/L$170</f>
        <v>0.00280292433115168</v>
      </c>
      <c r="P109" s="28"/>
      <c r="Q109" s="28"/>
      <c r="V109" s="4"/>
      <c r="W109" s="4"/>
    </row>
    <row r="110" spans="1:23" x14ac:dyDescent="0.25">
      <c r="A110">
        <f>A109+200</f>
        <v>13500</v>
      </c>
      <c r="B110">
        <f>B109+200</f>
        <v>13700</v>
      </c>
      <c r="C110" s="0">
        <f>(A110+B110)/2</f>
        <v>13600</v>
      </c>
      <c r="E110" s="1">
        <v>484018.13</v>
      </c>
      <c r="F110" s="1">
        <v>76895.04</v>
      </c>
      <c r="G110" s="1">
        <v>560913.17</v>
      </c>
      <c r="H110" s="16">
        <f>E110/E$170</f>
        <v>0.0106920437827211</v>
      </c>
      <c r="I110" s="16">
        <f>F110/F$170</f>
        <v>0.00229708857356236</v>
      </c>
      <c r="J110" s="9"/>
      <c r="K110" s="1">
        <v>397316.19</v>
      </c>
      <c r="L110" s="1">
        <v>94148.484</v>
      </c>
      <c r="M110" s="1">
        <v>505396.72</v>
      </c>
      <c r="N110" s="16">
        <f>K110/K$170</f>
        <v>0.00982021775130379</v>
      </c>
      <c r="O110" s="16">
        <f>L110/L$170</f>
        <v>0.00270262039269721</v>
      </c>
      <c r="P110" s="28"/>
      <c r="Q110" s="28"/>
      <c r="V110" s="4"/>
      <c r="W110" s="4"/>
    </row>
    <row r="111" spans="1:23" x14ac:dyDescent="0.25">
      <c r="A111">
        <f>A110+200</f>
        <v>13700</v>
      </c>
      <c r="B111">
        <f>B110+200</f>
        <v>13900</v>
      </c>
      <c r="C111" s="0">
        <f>(A111+B111)/2</f>
        <v>13800</v>
      </c>
      <c r="E111" s="1">
        <v>296642.56</v>
      </c>
      <c r="F111" s="1">
        <v>55233.8</v>
      </c>
      <c r="G111" s="1">
        <v>351876.36</v>
      </c>
      <c r="H111" s="16">
        <f>E111/E$170</f>
        <v>0.00655288519737569</v>
      </c>
      <c r="I111" s="16">
        <f>F111/F$170</f>
        <v>0.00165000149365198</v>
      </c>
      <c r="J111" s="9"/>
      <c r="K111" s="1">
        <v>362638.875</v>
      </c>
      <c r="L111" s="1">
        <v>88525.078</v>
      </c>
      <c r="M111" s="1">
        <v>463958.31</v>
      </c>
      <c r="N111" s="16">
        <f>K111/K$170</f>
        <v>0.00896312007217183</v>
      </c>
      <c r="O111" s="16">
        <f>L111/L$170</f>
        <v>0.00254119525777931</v>
      </c>
      <c r="P111" s="28"/>
      <c r="Q111" s="28"/>
      <c r="V111" s="4"/>
      <c r="W111" s="4"/>
    </row>
    <row r="112" spans="1:23" x14ac:dyDescent="0.25">
      <c r="A112">
        <f>A111+200</f>
        <v>13900</v>
      </c>
      <c r="B112">
        <f>B111+200</f>
        <v>14100</v>
      </c>
      <c r="C112" s="0">
        <f>(A112+B112)/2</f>
        <v>14000</v>
      </c>
      <c r="E112" s="1">
        <v>438405.58</v>
      </c>
      <c r="F112" s="1">
        <v>61825.41</v>
      </c>
      <c r="G112" s="1">
        <v>500230.99</v>
      </c>
      <c r="H112" s="16">
        <f>E112/E$170</f>
        <v>0.00968445470410214</v>
      </c>
      <c r="I112" s="16">
        <f>F112/F$170</f>
        <v>0.00184691292008962</v>
      </c>
      <c r="J112" s="9"/>
      <c r="K112" s="1">
        <v>356877.91</v>
      </c>
      <c r="L112" s="1">
        <v>87318.414</v>
      </c>
      <c r="M112" s="1">
        <v>456685.28</v>
      </c>
      <c r="N112" s="16">
        <f>K112/K$170</f>
        <v>0.00882072987468796</v>
      </c>
      <c r="O112" s="16">
        <f>L112/L$170</f>
        <v>0.00250655683775405</v>
      </c>
      <c r="P112" s="28"/>
      <c r="Q112" s="28"/>
      <c r="V112" s="4"/>
      <c r="W112" s="4"/>
    </row>
    <row r="113" spans="1:23" x14ac:dyDescent="0.25">
      <c r="A113">
        <f>A112+200</f>
        <v>14100</v>
      </c>
      <c r="B113">
        <f>B112+200</f>
        <v>14300</v>
      </c>
      <c r="C113" s="0">
        <f>(A113+B113)/2</f>
        <v>14200</v>
      </c>
      <c r="E113" s="1">
        <v>272632.66</v>
      </c>
      <c r="F113" s="1">
        <v>62305.15</v>
      </c>
      <c r="G113" s="1">
        <v>334937.81</v>
      </c>
      <c r="H113" s="16">
        <f>E113/E$170</f>
        <v>0.0060225023746935</v>
      </c>
      <c r="I113" s="16">
        <f>F113/F$170</f>
        <v>0.00186124421209858</v>
      </c>
      <c r="J113" s="9"/>
      <c r="K113" s="1">
        <v>364768</v>
      </c>
      <c r="L113" s="1">
        <v>85306.508</v>
      </c>
      <c r="M113" s="1">
        <v>462717.28</v>
      </c>
      <c r="N113" s="16">
        <f>K113/K$170</f>
        <v>0.00901574433376999</v>
      </c>
      <c r="O113" s="16">
        <f>L113/L$170</f>
        <v>0.00244880319210013</v>
      </c>
      <c r="P113" s="28"/>
      <c r="Q113" s="28"/>
      <c r="V113" s="4"/>
      <c r="W113" s="4"/>
    </row>
    <row r="114" spans="1:23" x14ac:dyDescent="0.25">
      <c r="A114">
        <f>A113+200</f>
        <v>14300</v>
      </c>
      <c r="B114">
        <f>B113+200</f>
        <v>14500</v>
      </c>
      <c r="C114" s="0">
        <f>(A114+B114)/2</f>
        <v>14400</v>
      </c>
      <c r="E114" s="1">
        <v>258841.95</v>
      </c>
      <c r="F114" s="1">
        <v>59902.05</v>
      </c>
      <c r="G114" s="1">
        <v>318744</v>
      </c>
      <c r="H114" s="16">
        <f>E114/E$170</f>
        <v>0.00571786321765446</v>
      </c>
      <c r="I114" s="16">
        <f>F114/F$170</f>
        <v>0.00178945631067961</v>
      </c>
      <c r="J114" s="9"/>
      <c r="K114" s="1">
        <v>381760.44</v>
      </c>
      <c r="L114" s="1">
        <v>84853.414</v>
      </c>
      <c r="M114" s="1">
        <v>479180.66</v>
      </c>
      <c r="N114" s="16">
        <f>K114/K$170</f>
        <v>0.00943573593020094</v>
      </c>
      <c r="O114" s="16">
        <f>L114/L$170</f>
        <v>0.0024357967045585</v>
      </c>
      <c r="P114" s="28"/>
      <c r="Q114" s="28"/>
      <c r="V114" s="4"/>
      <c r="W114" s="4"/>
    </row>
    <row r="115" spans="1:23" x14ac:dyDescent="0.25">
      <c r="A115">
        <f>A114+200</f>
        <v>14500</v>
      </c>
      <c r="B115">
        <f>B114+200</f>
        <v>14700</v>
      </c>
      <c r="C115" s="0">
        <f>(A115+B115)/2</f>
        <v>14600</v>
      </c>
      <c r="E115" s="1">
        <v>201999.11</v>
      </c>
      <c r="F115" s="1">
        <v>51571.89</v>
      </c>
      <c r="G115" s="1">
        <v>253571</v>
      </c>
      <c r="H115" s="16">
        <f>E115/E$170</f>
        <v>0.00446219510039983</v>
      </c>
      <c r="I115" s="16">
        <f>F115/F$170</f>
        <v>0.00154060911127707</v>
      </c>
      <c r="J115" s="9"/>
      <c r="K115" s="1">
        <v>355684.375</v>
      </c>
      <c r="L115" s="1">
        <v>78857.969</v>
      </c>
      <c r="M115" s="1">
        <v>446527.5</v>
      </c>
      <c r="N115" s="16">
        <f>K115/K$170</f>
        <v>0.00879123001062804</v>
      </c>
      <c r="O115" s="16">
        <f>L115/L$170</f>
        <v>0.00226369184177288</v>
      </c>
      <c r="P115" s="28"/>
      <c r="Q115" s="28"/>
      <c r="V115" s="4"/>
      <c r="W115" s="4"/>
    </row>
    <row r="116" spans="1:23" x14ac:dyDescent="0.25">
      <c r="A116">
        <f>A115+200</f>
        <v>14700</v>
      </c>
      <c r="B116">
        <f>B115+200</f>
        <v>14900</v>
      </c>
      <c r="C116" s="0">
        <f>(A116+B116)/2</f>
        <v>14800</v>
      </c>
      <c r="E116" s="1">
        <v>344534.15</v>
      </c>
      <c r="F116" s="1">
        <v>53108.8</v>
      </c>
      <c r="G116" s="1">
        <v>397642.95</v>
      </c>
      <c r="H116" s="16">
        <f>E116/E$170</f>
        <v>0.00761081866177737</v>
      </c>
      <c r="I116" s="16">
        <f>F116/F$170</f>
        <v>0.0015865212845407</v>
      </c>
      <c r="J116" s="9"/>
      <c r="K116" s="1">
        <v>388207.25</v>
      </c>
      <c r="L116" s="1">
        <v>80492.148</v>
      </c>
      <c r="M116" s="1">
        <v>481742.28</v>
      </c>
      <c r="N116" s="16">
        <f>K116/K$170</f>
        <v>0.00959507773301367</v>
      </c>
      <c r="O116" s="16">
        <f>L116/L$170</f>
        <v>0.0023106024801929</v>
      </c>
      <c r="P116" s="28"/>
      <c r="Q116" s="28"/>
      <c r="V116" s="1"/>
      <c r="W116" s="4"/>
    </row>
    <row r="117" spans="1:23" x14ac:dyDescent="0.25">
      <c r="A117">
        <f>A116+200</f>
        <v>14900</v>
      </c>
      <c r="B117">
        <f>B116+200</f>
        <v>15100</v>
      </c>
      <c r="C117" s="0">
        <f>(A117+B117)/2</f>
        <v>15000</v>
      </c>
      <c r="E117" s="1">
        <v>460612.38</v>
      </c>
      <c r="F117" s="1">
        <v>64201.64</v>
      </c>
      <c r="G117" s="1">
        <v>524814.02</v>
      </c>
      <c r="H117" s="16">
        <f>E117/E$170</f>
        <v>0.0101750067375025</v>
      </c>
      <c r="I117" s="16">
        <f>F117/F$170</f>
        <v>0.00191789813293503</v>
      </c>
      <c r="J117" s="9"/>
      <c r="K117" s="1">
        <v>397581.22</v>
      </c>
      <c r="L117" s="1">
        <v>77831.57</v>
      </c>
      <c r="M117" s="1">
        <v>488390.875</v>
      </c>
      <c r="N117" s="16">
        <f>K117/K$170</f>
        <v>0.00982676833337453</v>
      </c>
      <c r="O117" s="16">
        <f>L117/L$170</f>
        <v>0.00223422809737054</v>
      </c>
      <c r="P117" s="28"/>
      <c r="Q117" s="28"/>
      <c r="V117" s="4"/>
      <c r="W117" s="4"/>
    </row>
    <row r="118" spans="1:23" x14ac:dyDescent="0.25">
      <c r="A118">
        <f>A117+200</f>
        <v>15100</v>
      </c>
      <c r="B118">
        <f>B117+200</f>
        <v>15300</v>
      </c>
      <c r="C118" s="0">
        <f>(A118+B118)/2</f>
        <v>15200</v>
      </c>
      <c r="E118" s="1">
        <v>176542.27</v>
      </c>
      <c r="F118" s="1">
        <v>23869.32</v>
      </c>
      <c r="G118" s="1">
        <v>200411.59</v>
      </c>
      <c r="H118" s="16">
        <f>E118/E$170</f>
        <v>0.00389984912412468</v>
      </c>
      <c r="I118" s="16">
        <f>F118/F$170</f>
        <v>0.000713049141150112</v>
      </c>
      <c r="J118" s="9"/>
      <c r="K118" s="1">
        <v>379618.94</v>
      </c>
      <c r="L118" s="1">
        <v>77836.367</v>
      </c>
      <c r="M118" s="1">
        <v>469445.03</v>
      </c>
      <c r="N118" s="16">
        <f>K118/K$170</f>
        <v>0.00938280580340592</v>
      </c>
      <c r="O118" s="16">
        <f>L118/L$170</f>
        <v>0.00223436579974739</v>
      </c>
      <c r="P118" s="28"/>
      <c r="Q118" s="28"/>
      <c r="V118" s="4"/>
      <c r="W118" s="4"/>
    </row>
    <row r="119" spans="1:23" x14ac:dyDescent="0.25">
      <c r="A119">
        <f>A118+200</f>
        <v>15300</v>
      </c>
      <c r="B119">
        <f>B118+200</f>
        <v>15500</v>
      </c>
      <c r="C119" s="0">
        <f>(A119+B119)/2</f>
        <v>15400</v>
      </c>
      <c r="E119" s="1">
        <v>149950.91</v>
      </c>
      <c r="F119" s="1">
        <v>32892.26</v>
      </c>
      <c r="G119" s="1">
        <v>182843.17</v>
      </c>
      <c r="H119" s="16">
        <f>E119/E$170</f>
        <v>0.00331244140581855</v>
      </c>
      <c r="I119" s="16">
        <f>F119/F$170</f>
        <v>0.000982591784914115</v>
      </c>
      <c r="J119" s="9"/>
      <c r="K119" s="1">
        <v>554898.75</v>
      </c>
      <c r="L119" s="1">
        <v>107308.9</v>
      </c>
      <c r="M119" s="1">
        <v>676882.19</v>
      </c>
      <c r="N119" s="16">
        <f>K119/K$170</f>
        <v>0.0137150881138931</v>
      </c>
      <c r="O119" s="16">
        <f>L119/L$170</f>
        <v>0.00308040245722815</v>
      </c>
      <c r="P119" s="28"/>
      <c r="Q119" s="28"/>
      <c r="V119" s="4"/>
      <c r="W119" s="4"/>
    </row>
    <row r="120" spans="1:23" x14ac:dyDescent="0.25">
      <c r="A120">
        <f>A119+200</f>
        <v>15500</v>
      </c>
      <c r="B120">
        <f>B119+200</f>
        <v>15700</v>
      </c>
      <c r="C120" s="0">
        <f>(A120+B120)/2</f>
        <v>15600</v>
      </c>
      <c r="E120" s="1">
        <v>132500.3</v>
      </c>
      <c r="F120" s="1">
        <v>11597.44</v>
      </c>
      <c r="G120" s="1">
        <v>144097.74</v>
      </c>
      <c r="H120" s="16">
        <f>E120/E$170</f>
        <v>0.00292695442797499</v>
      </c>
      <c r="I120" s="16">
        <f>F120/F$170</f>
        <v>0.000346450784167289</v>
      </c>
      <c r="J120" s="9"/>
      <c r="K120" s="1">
        <v>351399.59</v>
      </c>
      <c r="L120" s="1">
        <v>65314.309</v>
      </c>
      <c r="M120" s="1">
        <v>427030.69</v>
      </c>
      <c r="N120" s="16">
        <f>K120/K$170</f>
        <v>0.0086853256383005</v>
      </c>
      <c r="O120" s="16">
        <f>L120/L$170</f>
        <v>0.00187490839935699</v>
      </c>
      <c r="P120" s="28"/>
      <c r="Q120" s="28"/>
      <c r="V120" s="4"/>
      <c r="W120" s="4"/>
    </row>
    <row r="121" spans="1:23" x14ac:dyDescent="0.25">
      <c r="A121">
        <f>A120+200</f>
        <v>15700</v>
      </c>
      <c r="B121">
        <f>B120+200</f>
        <v>15900</v>
      </c>
      <c r="C121" s="0">
        <f>(A121+B121)/2</f>
        <v>15800</v>
      </c>
      <c r="E121" s="1">
        <v>146323.39</v>
      </c>
      <c r="F121" s="1">
        <v>34542.19</v>
      </c>
      <c r="G121" s="1">
        <v>180865.58</v>
      </c>
      <c r="H121" s="16">
        <f>E121/E$170</f>
        <v>0.00323230886478606</v>
      </c>
      <c r="I121" s="16">
        <f>F121/F$170</f>
        <v>0.00103188020911128</v>
      </c>
      <c r="J121" s="9"/>
      <c r="K121" s="1">
        <v>399165.72</v>
      </c>
      <c r="L121" s="1">
        <v>72137.625</v>
      </c>
      <c r="M121" s="1">
        <v>483454.44</v>
      </c>
      <c r="N121" s="16">
        <f>K121/K$170</f>
        <v>0.00986593143676314</v>
      </c>
      <c r="O121" s="16">
        <f>L121/L$170</f>
        <v>0.00207077807440579</v>
      </c>
      <c r="P121" s="28"/>
      <c r="Q121" s="28"/>
      <c r="V121" s="4"/>
      <c r="W121" s="4"/>
    </row>
    <row r="122" spans="1:23" x14ac:dyDescent="0.25">
      <c r="A122">
        <f>A121+200</f>
        <v>15900</v>
      </c>
      <c r="B122">
        <f>B121+200</f>
        <v>16100</v>
      </c>
      <c r="C122" s="0">
        <f>(A122+B122)/2</f>
        <v>16000</v>
      </c>
      <c r="E122" s="1">
        <v>442493.09</v>
      </c>
      <c r="F122" s="1">
        <v>41436.11</v>
      </c>
      <c r="G122" s="1">
        <v>483929.2</v>
      </c>
      <c r="H122" s="16">
        <f>E122/E$170</f>
        <v>0.00977474850339084</v>
      </c>
      <c r="I122" s="16">
        <f>F122/F$170</f>
        <v>0.00123782255414488</v>
      </c>
      <c r="J122" s="9"/>
      <c r="K122" s="1">
        <v>516023.375</v>
      </c>
      <c r="L122" s="1">
        <v>113348.71</v>
      </c>
      <c r="M122" s="1">
        <v>645002.06</v>
      </c>
      <c r="N122" s="16">
        <f>K122/K$170</f>
        <v>0.0127542295904496</v>
      </c>
      <c r="O122" s="16">
        <f>L122/L$170</f>
        <v>0.00325378085888162</v>
      </c>
      <c r="P122" s="28"/>
      <c r="Q122" s="28"/>
      <c r="V122" s="4"/>
      <c r="W122" s="4"/>
    </row>
    <row r="123" spans="1:23" x14ac:dyDescent="0.25">
      <c r="A123">
        <f>A122+200</f>
        <v>16100</v>
      </c>
      <c r="B123">
        <f>B122+200</f>
        <v>16300</v>
      </c>
      <c r="C123" s="0">
        <f>(A123+B123)/2</f>
        <v>16200</v>
      </c>
      <c r="E123" s="1">
        <v>94304.66</v>
      </c>
      <c r="F123" s="1">
        <v>14384.07</v>
      </c>
      <c r="G123" s="1">
        <v>108688.73</v>
      </c>
      <c r="H123" s="16">
        <f>E123/E$170</f>
        <v>0.00208320616757605</v>
      </c>
      <c r="I123" s="16">
        <f>F123/F$170</f>
        <v>0.000429695892457057</v>
      </c>
      <c r="J123" s="9"/>
      <c r="K123" s="1">
        <v>372120.375</v>
      </c>
      <c r="L123" s="1">
        <v>65018.234</v>
      </c>
      <c r="M123" s="1">
        <v>447789.69</v>
      </c>
      <c r="N123" s="16">
        <f>K123/K$170</f>
        <v>0.00919746842482513</v>
      </c>
      <c r="O123" s="16">
        <f>L123/L$170</f>
        <v>0.00186640928924101</v>
      </c>
      <c r="P123" s="28"/>
      <c r="Q123" s="28"/>
      <c r="V123" s="4"/>
      <c r="W123" s="4"/>
    </row>
    <row r="124" spans="1:23" x14ac:dyDescent="0.25">
      <c r="A124">
        <f>A123+200</f>
        <v>16300</v>
      </c>
      <c r="B124">
        <f>B123+200</f>
        <v>16500</v>
      </c>
      <c r="C124" s="0">
        <f>(A124+B124)/2</f>
        <v>16400</v>
      </c>
      <c r="E124" s="1">
        <v>86481.8</v>
      </c>
      <c r="F124" s="1">
        <v>19650.55</v>
      </c>
      <c r="G124" s="1">
        <v>106132.35</v>
      </c>
      <c r="H124" s="16">
        <f>E124/E$170</f>
        <v>0.0019103978439992</v>
      </c>
      <c r="I124" s="16">
        <f>F124/F$170</f>
        <v>0.000587021657953697</v>
      </c>
      <c r="J124" s="9"/>
      <c r="K124" s="1">
        <v>339908.97</v>
      </c>
      <c r="L124" s="1">
        <v>56120.238</v>
      </c>
      <c r="M124" s="1">
        <v>405498.125</v>
      </c>
      <c r="N124" s="16">
        <f>K124/K$170</f>
        <v>0.0084013191131763</v>
      </c>
      <c r="O124" s="16">
        <f>L124/L$170</f>
        <v>0.0016109839820875</v>
      </c>
      <c r="P124" s="28"/>
      <c r="Q124" s="28"/>
      <c r="V124" s="4"/>
      <c r="W124" s="4"/>
    </row>
    <row r="125" spans="1:23" x14ac:dyDescent="0.25">
      <c r="A125">
        <f>A124+200</f>
        <v>16500</v>
      </c>
      <c r="B125">
        <f>B124+200</f>
        <v>16700</v>
      </c>
      <c r="C125" s="0">
        <f>(A125+B125)/2</f>
        <v>16600</v>
      </c>
      <c r="E125" s="1">
        <v>81930.96</v>
      </c>
      <c r="F125" s="1">
        <v>11025.32</v>
      </c>
      <c r="G125" s="1">
        <v>92956.28</v>
      </c>
      <c r="H125" s="16">
        <f>E125/E$170</f>
        <v>0.00180986900527955</v>
      </c>
      <c r="I125" s="16">
        <f>F125/F$170</f>
        <v>0.000329359820761763</v>
      </c>
      <c r="J125" s="9"/>
      <c r="K125" s="1">
        <v>378491.44</v>
      </c>
      <c r="L125" s="1">
        <v>73350.797</v>
      </c>
      <c r="M125" s="1">
        <v>463925.875</v>
      </c>
      <c r="N125" s="16">
        <f>K125/K$170</f>
        <v>0.00935493808546924</v>
      </c>
      <c r="O125" s="16">
        <f>L125/L$170</f>
        <v>0.00210560331266506</v>
      </c>
      <c r="P125" s="28"/>
      <c r="Q125" s="28"/>
      <c r="V125" s="4"/>
      <c r="W125" s="4"/>
    </row>
    <row r="126" spans="1:23" x14ac:dyDescent="0.25">
      <c r="A126">
        <f>A125+200</f>
        <v>16700</v>
      </c>
      <c r="B126">
        <f>B125+200</f>
        <v>16900</v>
      </c>
      <c r="C126" s="0">
        <f>(A126+B126)/2</f>
        <v>16800</v>
      </c>
      <c r="E126" s="1">
        <v>93879.38</v>
      </c>
      <c r="F126" s="1">
        <v>18329.08</v>
      </c>
      <c r="G126" s="1">
        <v>112208.46</v>
      </c>
      <c r="H126" s="16">
        <f>E126/E$170</f>
        <v>0.00207381165919283</v>
      </c>
      <c r="I126" s="16">
        <f>F126/F$170</f>
        <v>0.000547545332337566</v>
      </c>
      <c r="J126" s="9"/>
      <c r="K126" s="1">
        <v>364607.66</v>
      </c>
      <c r="L126" s="1">
        <v>66483.422</v>
      </c>
      <c r="M126" s="1">
        <v>442152.22</v>
      </c>
      <c r="N126" s="16">
        <f>K126/K$170</f>
        <v>0.00901178130947379</v>
      </c>
      <c r="O126" s="16">
        <f>L126/L$170</f>
        <v>0.00190846888276496</v>
      </c>
      <c r="P126" s="28"/>
      <c r="Q126" s="28"/>
      <c r="V126" s="4"/>
      <c r="W126" s="4"/>
    </row>
    <row r="127" spans="1:23" x14ac:dyDescent="0.25">
      <c r="A127">
        <f>A126+200</f>
        <v>16900</v>
      </c>
      <c r="B127">
        <f>B126+200</f>
        <v>17100</v>
      </c>
      <c r="C127" s="0">
        <f>(A127+B127)/2</f>
        <v>17000</v>
      </c>
      <c r="E127" s="1">
        <v>140717.75</v>
      </c>
      <c r="F127" s="1">
        <v>33417.49</v>
      </c>
      <c r="G127" s="1">
        <v>174135.24</v>
      </c>
      <c r="H127" s="16">
        <f>E127/E$170</f>
        <v>0.00310847931255384</v>
      </c>
      <c r="I127" s="16">
        <f>F127/F$170</f>
        <v>0.000998282001493652</v>
      </c>
      <c r="J127" s="9"/>
      <c r="K127" s="1">
        <v>336635</v>
      </c>
      <c r="L127" s="1">
        <v>54879.566</v>
      </c>
      <c r="M127" s="1">
        <v>400903.56</v>
      </c>
      <c r="N127" s="16">
        <f>K127/K$170</f>
        <v>0.00832039842803826</v>
      </c>
      <c r="O127" s="16">
        <f>L127/L$170</f>
        <v>0.00157536933057756</v>
      </c>
      <c r="P127" s="28"/>
      <c r="Q127" s="28"/>
      <c r="V127" s="4"/>
      <c r="W127" s="4"/>
    </row>
    <row r="128" spans="1:23" x14ac:dyDescent="0.25">
      <c r="A128">
        <f>A127+200</f>
        <v>17100</v>
      </c>
      <c r="B128">
        <f>B127+200</f>
        <v>17300</v>
      </c>
      <c r="C128" s="0">
        <f>(A128+B128)/2</f>
        <v>17200</v>
      </c>
      <c r="E128" s="1">
        <v>176712.51</v>
      </c>
      <c r="F128" s="1">
        <v>27054.14</v>
      </c>
      <c r="G128" s="1">
        <v>203766.65</v>
      </c>
      <c r="H128" s="16">
        <f>E128/E$170</f>
        <v>0.00390360975501999</v>
      </c>
      <c r="I128" s="16">
        <f>F128/F$170</f>
        <v>0.000808189395070948</v>
      </c>
      <c r="J128" s="9"/>
      <c r="K128" s="1">
        <v>528440.44</v>
      </c>
      <c r="L128" s="1">
        <v>80646.453</v>
      </c>
      <c r="M128" s="1">
        <v>622486.44</v>
      </c>
      <c r="N128" s="16">
        <f>K128/K$170</f>
        <v>0.0130611344818211</v>
      </c>
      <c r="O128" s="16">
        <f>L128/L$170</f>
        <v>0.0023150319497072</v>
      </c>
      <c r="P128" s="28"/>
      <c r="Q128" s="28"/>
      <c r="V128" s="4"/>
      <c r="W128" s="4"/>
    </row>
    <row r="129" spans="1:23" x14ac:dyDescent="0.25">
      <c r="A129">
        <f>A128+200</f>
        <v>17300</v>
      </c>
      <c r="B129">
        <f>B128+200</f>
        <v>17500</v>
      </c>
      <c r="C129" s="0">
        <f>(A129+B129)/2</f>
        <v>17400</v>
      </c>
      <c r="E129" s="1">
        <v>39968.95</v>
      </c>
      <c r="F129" s="1">
        <v>11964.45</v>
      </c>
      <c r="G129" s="1">
        <v>51933.4</v>
      </c>
      <c r="H129" s="16">
        <f>E129/E$170</f>
        <v>0.000882920983454461</v>
      </c>
      <c r="I129" s="16">
        <f>F129/F$170</f>
        <v>0.000357414488424197</v>
      </c>
      <c r="J129" s="9"/>
      <c r="K129" s="1">
        <v>356962.84</v>
      </c>
      <c r="L129" s="1">
        <v>59406.289</v>
      </c>
      <c r="M129" s="1">
        <v>426516.84</v>
      </c>
      <c r="N129" s="16">
        <f>K129/K$170</f>
        <v>0.00882282903680269</v>
      </c>
      <c r="O129" s="16">
        <f>L129/L$170</f>
        <v>0.00170531315306005</v>
      </c>
      <c r="P129" s="28"/>
      <c r="Q129" s="28"/>
      <c r="V129" s="4"/>
      <c r="W129" s="4"/>
    </row>
    <row r="130" spans="1:23" x14ac:dyDescent="0.25">
      <c r="A130">
        <f>A129+200</f>
        <v>17500</v>
      </c>
      <c r="B130">
        <f>B129+200</f>
        <v>17700</v>
      </c>
      <c r="C130" s="0">
        <f>(A130+B130)/2</f>
        <v>17600</v>
      </c>
      <c r="E130" s="1">
        <v>59235.67</v>
      </c>
      <c r="F130" s="1">
        <v>10814.21</v>
      </c>
      <c r="G130" s="1">
        <v>70049.88</v>
      </c>
      <c r="H130" s="16">
        <f>E130/E$170</f>
        <v>0.00130852614371866</v>
      </c>
      <c r="I130" s="16">
        <f>F130/F$170</f>
        <v>0.000323053323375654</v>
      </c>
      <c r="J130" s="9"/>
      <c r="K130" s="1">
        <v>365157.03</v>
      </c>
      <c r="L130" s="1">
        <v>52701.059</v>
      </c>
      <c r="M130" s="1">
        <v>427501</v>
      </c>
      <c r="N130" s="16">
        <f>K130/K$170</f>
        <v>0.00902535974690427</v>
      </c>
      <c r="O130" s="16">
        <f>L130/L$170</f>
        <v>0.00151283324721552</v>
      </c>
      <c r="P130" s="28"/>
      <c r="Q130" s="28"/>
      <c r="V130" s="4"/>
      <c r="W130" s="4"/>
    </row>
    <row r="131" spans="1:23" x14ac:dyDescent="0.25">
      <c r="A131">
        <f>A130+200</f>
        <v>17700</v>
      </c>
      <c r="B131">
        <f>B130+200</f>
        <v>17900</v>
      </c>
      <c r="C131" s="0">
        <f>(A131+B131)/2</f>
        <v>17800</v>
      </c>
      <c r="E131" s="1">
        <v>64571.74</v>
      </c>
      <c r="F131" s="1">
        <v>9576.32</v>
      </c>
      <c r="G131" s="1">
        <v>74148.06</v>
      </c>
      <c r="H131" s="16">
        <f>E131/E$170</f>
        <v>0.00142640084826261</v>
      </c>
      <c r="I131" s="16">
        <f>F131/F$170</f>
        <v>0.000286073786407767</v>
      </c>
      <c r="J131" s="9"/>
      <c r="K131" s="1">
        <v>479016.66</v>
      </c>
      <c r="L131" s="1">
        <v>88880.352</v>
      </c>
      <c r="M131" s="1">
        <v>582984.25</v>
      </c>
      <c r="N131" s="16">
        <f>K131/K$170</f>
        <v>0.0118395575768061</v>
      </c>
      <c r="O131" s="16">
        <f>L131/L$170</f>
        <v>0.00255139373062349</v>
      </c>
      <c r="P131" s="28"/>
      <c r="Q131" s="28"/>
      <c r="V131" s="4"/>
      <c r="W131" s="4"/>
    </row>
    <row r="132" spans="1:23" x14ac:dyDescent="0.25">
      <c r="A132">
        <f>A131+200</f>
        <v>17900</v>
      </c>
      <c r="B132">
        <f>B131+200</f>
        <v>18100</v>
      </c>
      <c r="C132" s="0">
        <f>(A132+B132)/2</f>
        <v>18000</v>
      </c>
      <c r="E132" s="1">
        <v>115677</v>
      </c>
      <c r="F132" s="1">
        <v>9973.24</v>
      </c>
      <c r="G132" s="1">
        <v>125650.24</v>
      </c>
      <c r="H132" s="16">
        <f>E132/E$170</f>
        <v>0.00255532483598047</v>
      </c>
      <c r="I132" s="16">
        <f>F132/F$170</f>
        <v>0.000297930993278566</v>
      </c>
      <c r="J132" s="9"/>
      <c r="K132" s="1">
        <v>328814.31</v>
      </c>
      <c r="L132" s="1">
        <v>46732.289</v>
      </c>
      <c r="M132" s="1">
        <v>384733.94</v>
      </c>
      <c r="N132" s="16">
        <f>K132/K$170</f>
        <v>0.00812709928569663</v>
      </c>
      <c r="O132" s="16">
        <f>L132/L$170</f>
        <v>0.00134149411528304</v>
      </c>
      <c r="P132" s="28"/>
      <c r="Q132" s="28"/>
      <c r="V132" s="4"/>
      <c r="W132" s="4"/>
    </row>
    <row r="133" spans="1:23" x14ac:dyDescent="0.25">
      <c r="A133">
        <f>A132+200</f>
        <v>18100</v>
      </c>
      <c r="B133">
        <f>B132+200</f>
        <v>18300</v>
      </c>
      <c r="C133" s="0">
        <f>(A133+B133)/2</f>
        <v>18200</v>
      </c>
      <c r="E133" s="1">
        <v>49987.34</v>
      </c>
      <c r="F133" s="1">
        <v>11947.59</v>
      </c>
      <c r="G133" s="1">
        <v>61934.93</v>
      </c>
      <c r="H133" s="16">
        <f>E133/E$170</f>
        <v>0.00110422894254346</v>
      </c>
      <c r="I133" s="16">
        <f>F133/F$170</f>
        <v>0.000356910828976848</v>
      </c>
      <c r="J133" s="9"/>
      <c r="K133" s="1">
        <v>309578.69</v>
      </c>
      <c r="L133" s="1">
        <v>50350.469</v>
      </c>
      <c r="M133" s="1">
        <v>368478.31</v>
      </c>
      <c r="N133" s="16">
        <f>K133/K$170</f>
        <v>0.00765166440099854</v>
      </c>
      <c r="O133" s="16">
        <f>L133/L$170</f>
        <v>0.00144535736020209</v>
      </c>
      <c r="P133" s="28"/>
      <c r="Q133" s="28"/>
      <c r="V133" s="4"/>
      <c r="W133" s="4"/>
    </row>
    <row r="134" spans="1:23" x14ac:dyDescent="0.25">
      <c r="A134">
        <f>A133+200</f>
        <v>18300</v>
      </c>
      <c r="B134">
        <f>B133+200</f>
        <v>18500</v>
      </c>
      <c r="C134" s="0">
        <f>(A134+B134)/2</f>
        <v>18400</v>
      </c>
      <c r="E134" s="1">
        <v>87901.37</v>
      </c>
      <c r="F134" s="1">
        <v>15651.58</v>
      </c>
      <c r="G134" s="1">
        <v>103552.95</v>
      </c>
      <c r="H134" s="16">
        <f>E134/E$170</f>
        <v>0.00194175638958228</v>
      </c>
      <c r="I134" s="16">
        <f>F134/F$170</f>
        <v>0.000467560268857356</v>
      </c>
      <c r="J134" s="9"/>
      <c r="K134" s="1">
        <v>309260.47</v>
      </c>
      <c r="L134" s="1">
        <v>47468.359</v>
      </c>
      <c r="M134" s="1">
        <v>365934.66</v>
      </c>
      <c r="N134" s="16">
        <f>K134/K$170</f>
        <v>0.00764379915469982</v>
      </c>
      <c r="O134" s="16">
        <f>L134/L$170</f>
        <v>0.00136262369387989</v>
      </c>
      <c r="P134" s="28"/>
      <c r="Q134" s="28"/>
      <c r="V134" s="4"/>
      <c r="W134" s="4"/>
    </row>
    <row r="135" spans="1:23" x14ac:dyDescent="0.25">
      <c r="A135">
        <f>A134+200</f>
        <v>18500</v>
      </c>
      <c r="B135">
        <f>B134+200</f>
        <v>18700</v>
      </c>
      <c r="C135" s="0">
        <f>(A135+B135)/2</f>
        <v>18600</v>
      </c>
      <c r="E135" s="1">
        <v>23066.88</v>
      </c>
      <c r="F135" s="1">
        <v>10038.03</v>
      </c>
      <c r="G135" s="1">
        <v>33104.91</v>
      </c>
      <c r="H135" s="16">
        <f>E135/E$170</f>
        <v>0.000509551348605006</v>
      </c>
      <c r="I135" s="16">
        <f>F135/F$170</f>
        <v>0.00029986646751307</v>
      </c>
      <c r="J135" s="9"/>
      <c r="K135" s="1">
        <v>325187.09</v>
      </c>
      <c r="L135" s="1">
        <v>54984.324</v>
      </c>
      <c r="M135" s="1">
        <v>388693.75</v>
      </c>
      <c r="N135" s="16">
        <f>K135/K$170</f>
        <v>0.00803744753948442</v>
      </c>
      <c r="O135" s="16">
        <f>L135/L$170</f>
        <v>0.00157837650706166</v>
      </c>
      <c r="P135" s="28"/>
      <c r="Q135" s="28"/>
      <c r="V135" s="4"/>
      <c r="W135" s="4"/>
    </row>
    <row r="136" spans="1:23" x14ac:dyDescent="0.25">
      <c r="A136">
        <f>A135+200</f>
        <v>18700</v>
      </c>
      <c r="B136">
        <f>B135+200</f>
        <v>18900</v>
      </c>
      <c r="C136" s="0">
        <f>(A136+B136)/2</f>
        <v>18800</v>
      </c>
      <c r="E136" s="1">
        <v>53405.95</v>
      </c>
      <c r="F136" s="1">
        <v>8965.23</v>
      </c>
      <c r="G136" s="1">
        <v>62371.18</v>
      </c>
      <c r="H136" s="16">
        <f>E136/E$170</f>
        <v>0.00117974662572621</v>
      </c>
      <c r="I136" s="16">
        <f>F136/F$170</f>
        <v>0.000267818670649739</v>
      </c>
      <c r="J136" s="9"/>
      <c r="K136" s="1">
        <v>402873.41</v>
      </c>
      <c r="L136" s="1">
        <v>70044.945</v>
      </c>
      <c r="M136" s="1">
        <v>483487.59</v>
      </c>
      <c r="N136" s="16">
        <f>K136/K$170</f>
        <v>0.00995757211003732</v>
      </c>
      <c r="O136" s="16">
        <f>L136/L$170</f>
        <v>0.00201070573544609</v>
      </c>
      <c r="P136" s="28"/>
      <c r="Q136" s="28"/>
      <c r="V136" s="4"/>
      <c r="W136" s="4"/>
    </row>
    <row r="137" spans="1:23" x14ac:dyDescent="0.25">
      <c r="A137">
        <f>A136+200</f>
        <v>18900</v>
      </c>
      <c r="B137">
        <f>B136+200</f>
        <v>19100</v>
      </c>
      <c r="C137" s="0">
        <f>(A137+B137)/2</f>
        <v>19000</v>
      </c>
      <c r="E137" s="1">
        <v>90125.14</v>
      </c>
      <c r="F137" s="1">
        <v>5584.84</v>
      </c>
      <c r="G137" s="1">
        <v>95709.98</v>
      </c>
      <c r="H137" s="16">
        <f>E137/E$170</f>
        <v>0.00199087985155404</v>
      </c>
      <c r="I137" s="16">
        <f>F137/F$170</f>
        <v>0.000166836146377894</v>
      </c>
      <c r="J137" s="9"/>
      <c r="K137" s="1">
        <v>292008.06</v>
      </c>
      <c r="L137" s="1">
        <v>47672.258</v>
      </c>
      <c r="M137" s="1">
        <v>347159.91</v>
      </c>
      <c r="N137" s="16">
        <f>K137/K$170</f>
        <v>0.00721738204107862</v>
      </c>
      <c r="O137" s="16">
        <f>L137/L$170</f>
        <v>0.0013684768056034</v>
      </c>
      <c r="P137" s="28"/>
      <c r="Q137" s="28"/>
      <c r="V137" s="4"/>
      <c r="W137" s="4"/>
    </row>
    <row r="138" spans="1:23" x14ac:dyDescent="0.25">
      <c r="A138">
        <f>A137+200</f>
        <v>19100</v>
      </c>
      <c r="B138">
        <f>B137+200</f>
        <v>19300</v>
      </c>
      <c r="C138" s="0">
        <f>(A138+B138)/2</f>
        <v>19200</v>
      </c>
      <c r="E138" s="1">
        <v>12429.73</v>
      </c>
      <c r="F138" s="1">
        <v>0</v>
      </c>
      <c r="G138" s="1">
        <v>12429.73</v>
      </c>
      <c r="H138" s="16">
        <f>E138/E$170</f>
        <v>0.000274574874638273</v>
      </c>
      <c r="I138" s="16">
        <f>F138/F$170</f>
        <v>0</v>
      </c>
      <c r="J138" s="9"/>
      <c r="K138" s="1">
        <v>311624.75</v>
      </c>
      <c r="L138" s="1">
        <v>40298.047</v>
      </c>
      <c r="M138" s="1">
        <v>360177.5</v>
      </c>
      <c r="N138" s="16">
        <f>K138/K$170</f>
        <v>0.00770223559652982</v>
      </c>
      <c r="O138" s="16">
        <f>L138/L$170</f>
        <v>0.00115679317372833</v>
      </c>
      <c r="P138" s="28"/>
      <c r="Q138" s="28"/>
      <c r="V138" s="4"/>
      <c r="W138" s="4"/>
    </row>
    <row r="139" spans="1:23" x14ac:dyDescent="0.25">
      <c r="A139">
        <f>A138+200</f>
        <v>19300</v>
      </c>
      <c r="B139">
        <f>B138+200</f>
        <v>19500</v>
      </c>
      <c r="C139" s="0">
        <f>(A139+B139)/2</f>
        <v>19400</v>
      </c>
      <c r="E139" s="1">
        <v>21816.8</v>
      </c>
      <c r="F139" s="1">
        <v>10253.35</v>
      </c>
      <c r="G139" s="1">
        <v>32070.15</v>
      </c>
      <c r="H139" s="16">
        <f>E139/E$170</f>
        <v>0.000481936866288188</v>
      </c>
      <c r="I139" s="16">
        <f>F139/F$170</f>
        <v>0.000306298730395818</v>
      </c>
      <c r="J139" s="9"/>
      <c r="K139" s="1">
        <v>311095.41</v>
      </c>
      <c r="L139" s="1">
        <v>42539.695</v>
      </c>
      <c r="M139" s="1">
        <v>361637.16</v>
      </c>
      <c r="N139" s="16">
        <f>K139/K$170</f>
        <v>0.00768915222818162</v>
      </c>
      <c r="O139" s="16">
        <f>L139/L$170</f>
        <v>0.00122114177861982</v>
      </c>
      <c r="P139" s="28"/>
      <c r="Q139" s="28"/>
      <c r="V139" s="4"/>
      <c r="W139" s="4"/>
    </row>
    <row r="140" spans="1:23" x14ac:dyDescent="0.25">
      <c r="A140">
        <f>A139+200</f>
        <v>19500</v>
      </c>
      <c r="B140">
        <f>B139+200</f>
        <v>19700</v>
      </c>
      <c r="C140" s="0">
        <f>(A140+B140)/2</f>
        <v>19600</v>
      </c>
      <c r="E140" s="1">
        <v>78650.4</v>
      </c>
      <c r="F140" s="1">
        <v>18234.28</v>
      </c>
      <c r="G140" s="1">
        <v>96884.68</v>
      </c>
      <c r="H140" s="16">
        <f>E140/E$170</f>
        <v>0.00173740087035278</v>
      </c>
      <c r="I140" s="16">
        <f>F140/F$170</f>
        <v>0.000544713368185213</v>
      </c>
      <c r="J140" s="9"/>
      <c r="K140" s="1">
        <v>282053.56</v>
      </c>
      <c r="L140" s="1">
        <v>40201.961</v>
      </c>
      <c r="M140" s="1">
        <v>329433.03</v>
      </c>
      <c r="N140" s="16">
        <f>K140/K$170</f>
        <v>0.00697134284090067</v>
      </c>
      <c r="O140" s="16">
        <f>L140/L$170</f>
        <v>0.00115403493512458</v>
      </c>
      <c r="P140" s="28"/>
      <c r="Q140" s="28"/>
      <c r="V140" s="4"/>
      <c r="W140" s="4"/>
    </row>
    <row r="141" spans="1:23" x14ac:dyDescent="0.25">
      <c r="A141">
        <f>A140+200</f>
        <v>19700</v>
      </c>
      <c r="B141">
        <f>B140+200</f>
        <v>19900</v>
      </c>
      <c r="C141" s="0">
        <f>(A141+B141)/2</f>
        <v>19800</v>
      </c>
      <c r="E141" s="1">
        <v>17864.58</v>
      </c>
      <c r="F141" s="1">
        <v>0</v>
      </c>
      <c r="G141" s="1">
        <v>17864.58</v>
      </c>
      <c r="H141" s="16">
        <f>E141/E$170</f>
        <v>0.000394631646380525</v>
      </c>
      <c r="I141" s="16">
        <f>F141/F$170</f>
        <v>0</v>
      </c>
      <c r="J141" s="9"/>
      <c r="K141" s="1">
        <v>289871.94</v>
      </c>
      <c r="L141" s="1">
        <v>43763.1875</v>
      </c>
      <c r="M141" s="1">
        <v>341490.06</v>
      </c>
      <c r="N141" s="16">
        <f>K141/K$170</f>
        <v>0.00716458488840555</v>
      </c>
      <c r="O141" s="16">
        <f>L141/L$170</f>
        <v>0.00125626327649558</v>
      </c>
      <c r="P141" s="28"/>
      <c r="Q141" s="28"/>
      <c r="V141" s="4"/>
      <c r="W141" s="4"/>
    </row>
    <row r="142" spans="1:23" x14ac:dyDescent="0.25">
      <c r="A142">
        <f>A141+200</f>
        <v>19900</v>
      </c>
      <c r="B142">
        <f>B141+200</f>
        <v>20100</v>
      </c>
      <c r="C142" s="0">
        <f>(A142+B142)/2</f>
        <v>20000</v>
      </c>
      <c r="E142" s="1">
        <v>140778.88</v>
      </c>
      <c r="F142" s="1">
        <v>4668.63</v>
      </c>
      <c r="G142" s="1">
        <v>145447.51</v>
      </c>
      <c r="H142" s="16">
        <f>E142/E$170</f>
        <v>0.00310982968477324</v>
      </c>
      <c r="I142" s="16">
        <f>F142/F$170</f>
        <v>0.000139466168782674</v>
      </c>
      <c r="J142" s="9"/>
      <c r="K142" s="1">
        <v>252307.05</v>
      </c>
      <c r="L142" s="1">
        <v>32058.164</v>
      </c>
      <c r="M142" s="1">
        <v>290691.5</v>
      </c>
      <c r="N142" s="16">
        <f>K142/K$170</f>
        <v>0.00623611680960973</v>
      </c>
      <c r="O142" s="16">
        <f>L142/L$170</f>
        <v>0.00092025961648869</v>
      </c>
      <c r="P142" s="28"/>
      <c r="Q142" s="28"/>
      <c r="V142" s="4"/>
      <c r="W142" s="4"/>
    </row>
    <row r="143" spans="1:23" x14ac:dyDescent="0.25">
      <c r="A143">
        <f>A142+200</f>
        <v>20100</v>
      </c>
      <c r="B143">
        <f>B142+200</f>
        <v>20300</v>
      </c>
      <c r="C143" s="0">
        <f>(A143+B143)/2</f>
        <v>20200</v>
      </c>
      <c r="E143" s="1">
        <v>12771.98</v>
      </c>
      <c r="F143" s="1">
        <v>3146.81</v>
      </c>
      <c r="G143" s="1">
        <v>15918.79</v>
      </c>
      <c r="H143" s="16">
        <f>E143/E$170</f>
        <v>0.000282135236033489</v>
      </c>
      <c r="I143" s="16">
        <f>F143/F$170</f>
        <v>9.40047796863331e-05</v>
      </c>
      <c r="J143" s="9"/>
      <c r="K143" s="1">
        <v>259681.23</v>
      </c>
      <c r="L143" s="1">
        <v>33524.844</v>
      </c>
      <c r="M143" s="1">
        <v>299820.44</v>
      </c>
      <c r="N143" s="16">
        <f>K143/K$170</f>
        <v>0.00641837984132084</v>
      </c>
      <c r="O143" s="16">
        <f>L143/L$170</f>
        <v>0.000962362039269721</v>
      </c>
      <c r="P143" s="28"/>
      <c r="Q143" s="28"/>
      <c r="V143" s="4"/>
      <c r="W143" s="4"/>
    </row>
    <row r="144" spans="1:23" x14ac:dyDescent="0.25">
      <c r="A144">
        <f>A143+200</f>
        <v>20300</v>
      </c>
      <c r="B144">
        <f>B143+200</f>
        <v>20500</v>
      </c>
      <c r="C144" s="0">
        <f>(A144+B144)/2</f>
        <v>20400</v>
      </c>
      <c r="E144" s="1">
        <v>41261.19</v>
      </c>
      <c r="F144" s="1">
        <v>5380.01</v>
      </c>
      <c r="G144" s="1">
        <v>46641.2</v>
      </c>
      <c r="H144" s="16">
        <f>E144/E$170</f>
        <v>0.000911466787426274</v>
      </c>
      <c r="I144" s="16">
        <f>F144/F$170</f>
        <v>0.000160717251680358</v>
      </c>
      <c r="J144" s="9"/>
      <c r="K144" s="1">
        <v>242624.23</v>
      </c>
      <c r="L144" s="1">
        <v>27907.453</v>
      </c>
      <c r="M144" s="1">
        <v>276835.625</v>
      </c>
      <c r="N144" s="16">
        <f>K144/K$170</f>
        <v>0.00599679255542648</v>
      </c>
      <c r="O144" s="16">
        <f>L144/L$170</f>
        <v>0.000801109570559192</v>
      </c>
      <c r="P144" s="28"/>
      <c r="Q144" s="28"/>
      <c r="V144" s="4"/>
      <c r="W144" s="4"/>
    </row>
    <row r="145" spans="1:23" x14ac:dyDescent="0.25">
      <c r="A145">
        <f>A144+200</f>
        <v>20500</v>
      </c>
      <c r="B145">
        <f>B144+200</f>
        <v>20700</v>
      </c>
      <c r="C145" s="0">
        <f>(A145+B145)/2</f>
        <v>20600</v>
      </c>
      <c r="E145" s="1">
        <v>26440.93</v>
      </c>
      <c r="F145" s="1">
        <v>0</v>
      </c>
      <c r="G145" s="1">
        <v>26440.93</v>
      </c>
      <c r="H145" s="16">
        <f>E145/E$170</f>
        <v>0.000584084693719764</v>
      </c>
      <c r="I145" s="16">
        <f>F145/F$170</f>
        <v>0</v>
      </c>
      <c r="J145" s="9"/>
      <c r="K145" s="1">
        <v>242906.31</v>
      </c>
      <c r="L145" s="1">
        <v>23251.135</v>
      </c>
      <c r="M145" s="1">
        <v>271772.06</v>
      </c>
      <c r="N145" s="16">
        <f>K145/K$170</f>
        <v>0.00600376455176846</v>
      </c>
      <c r="O145" s="16">
        <f>L145/L$170</f>
        <v>0.000667445602250545</v>
      </c>
      <c r="P145" s="28"/>
      <c r="Q145" s="28"/>
      <c r="V145" s="4"/>
      <c r="W145" s="4"/>
    </row>
    <row r="146" spans="1:23" x14ac:dyDescent="0.25">
      <c r="A146">
        <f>A145+200</f>
        <v>20700</v>
      </c>
      <c r="B146">
        <f>B145+200</f>
        <v>20900</v>
      </c>
      <c r="C146" s="0">
        <f>(A146+B146)/2</f>
        <v>20800</v>
      </c>
      <c r="E146" s="1">
        <v>28076.47</v>
      </c>
      <c r="F146" s="1">
        <v>3364.09</v>
      </c>
      <c r="G146" s="1">
        <v>31440.56</v>
      </c>
      <c r="H146" s="16">
        <f>E146/E$170</f>
        <v>0.000620214053767479</v>
      </c>
      <c r="I146" s="16">
        <f>F146/F$170</f>
        <v>0.000100495593726662</v>
      </c>
      <c r="J146" s="9"/>
      <c r="K146" s="1">
        <v>218053.7</v>
      </c>
      <c r="L146" s="1">
        <v>22403.24</v>
      </c>
      <c r="M146" s="1">
        <v>245354.69</v>
      </c>
      <c r="N146" s="16">
        <f>K146/K$170</f>
        <v>0.00538949801033145</v>
      </c>
      <c r="O146" s="16">
        <f>L146/L$170</f>
        <v>0.000643105982317143</v>
      </c>
      <c r="P146" s="28"/>
      <c r="Q146" s="28"/>
      <c r="V146" s="4"/>
      <c r="W146" s="4"/>
    </row>
    <row r="147" spans="1:23" x14ac:dyDescent="0.25">
      <c r="A147">
        <f>A146+200</f>
        <v>20900</v>
      </c>
      <c r="B147">
        <f>B146+200</f>
        <v>21100</v>
      </c>
      <c r="C147" s="0">
        <f>(A147+B147)/2</f>
        <v>21000</v>
      </c>
      <c r="E147" s="1">
        <v>33522.25</v>
      </c>
      <c r="F147" s="1">
        <v>6239.55</v>
      </c>
      <c r="G147" s="1">
        <v>39761.8</v>
      </c>
      <c r="H147" s="16">
        <f>E147/E$170</f>
        <v>0.000740512271090592</v>
      </c>
      <c r="I147" s="16">
        <f>F147/F$170</f>
        <v>0.000186394324122479</v>
      </c>
      <c r="J147" s="9"/>
      <c r="K147" s="1">
        <v>207344.05</v>
      </c>
      <c r="L147" s="1">
        <v>26137.498</v>
      </c>
      <c r="M147" s="1">
        <v>238675.44</v>
      </c>
      <c r="N147" s="16">
        <f>K147/K$170</f>
        <v>0.00512479423614029</v>
      </c>
      <c r="O147" s="16">
        <f>L147/L$170</f>
        <v>0.000750301354920198</v>
      </c>
      <c r="P147" s="28"/>
      <c r="Q147" s="28"/>
      <c r="V147" s="4"/>
      <c r="W147" s="4"/>
    </row>
    <row r="148" spans="1:23" x14ac:dyDescent="0.25">
      <c r="A148">
        <f>A147+200</f>
        <v>21100</v>
      </c>
      <c r="B148">
        <f>B147+200</f>
        <v>21300</v>
      </c>
      <c r="C148" s="0">
        <f>(A148+B148)/2</f>
        <v>21200</v>
      </c>
      <c r="E148" s="1">
        <v>8831.73</v>
      </c>
      <c r="F148" s="1">
        <v>0</v>
      </c>
      <c r="G148" s="1">
        <v>8831.73</v>
      </c>
      <c r="H148" s="16">
        <f>E148/E$170</f>
        <v>0.000195094435485652</v>
      </c>
      <c r="I148" s="16">
        <f>F148/F$170</f>
        <v>0</v>
      </c>
      <c r="J148" s="9"/>
      <c r="K148" s="1">
        <v>160661.55</v>
      </c>
      <c r="L148" s="1">
        <v>17390.15</v>
      </c>
      <c r="M148" s="1">
        <v>182189.17</v>
      </c>
      <c r="N148" s="16">
        <f>K148/K$170</f>
        <v>0.0039709718480437</v>
      </c>
      <c r="O148" s="16">
        <f>L148/L$170</f>
        <v>0.000499200539671604</v>
      </c>
      <c r="P148" s="28"/>
      <c r="Q148" s="28"/>
      <c r="V148" s="4"/>
      <c r="W148" s="4"/>
    </row>
    <row r="149" spans="1:23" x14ac:dyDescent="0.25">
      <c r="A149">
        <f>A148+200</f>
        <v>21300</v>
      </c>
      <c r="B149">
        <f>B148+200</f>
        <v>21500</v>
      </c>
      <c r="C149" s="0">
        <f>(A149+B149)/2</f>
        <v>21400</v>
      </c>
      <c r="E149" s="1">
        <v>13321.22</v>
      </c>
      <c r="F149" s="1">
        <v>1186.67</v>
      </c>
      <c r="G149" s="1">
        <v>14507.89</v>
      </c>
      <c r="H149" s="16">
        <f>E149/E$170</f>
        <v>0.000294268042148048</v>
      </c>
      <c r="I149" s="16">
        <f>F149/F$170</f>
        <v>3.54494398805078e-05</v>
      </c>
      <c r="J149" s="9"/>
      <c r="K149" s="1">
        <v>178977.2</v>
      </c>
      <c r="L149" s="1">
        <v>20652.369</v>
      </c>
      <c r="M149" s="1">
        <v>204039.45</v>
      </c>
      <c r="N149" s="16">
        <f>K149/K$170</f>
        <v>0.00442366840505203</v>
      </c>
      <c r="O149" s="16">
        <f>L149/L$170</f>
        <v>0.000592845590768171</v>
      </c>
      <c r="P149" s="28"/>
      <c r="Q149" s="28"/>
      <c r="V149" s="4"/>
      <c r="W149" s="4"/>
    </row>
    <row r="150" spans="1:23" x14ac:dyDescent="0.25">
      <c r="A150">
        <f>A149+200</f>
        <v>21500</v>
      </c>
      <c r="B150">
        <f>B149+200</f>
        <v>21700</v>
      </c>
      <c r="C150" s="0">
        <f>(A150+B150)/2</f>
        <v>21600</v>
      </c>
      <c r="E150" s="1">
        <v>23461.55</v>
      </c>
      <c r="F150" s="1">
        <v>1633.71</v>
      </c>
      <c r="G150" s="1">
        <v>25095.26</v>
      </c>
      <c r="H150" s="16">
        <f>E150/E$170</f>
        <v>0.000518269676820782</v>
      </c>
      <c r="I150" s="16">
        <f>F150/F$170</f>
        <v>4.88038834951456e-05</v>
      </c>
      <c r="J150" s="9"/>
      <c r="K150" s="1">
        <v>133965.19</v>
      </c>
      <c r="L150" s="1">
        <v>16656.535</v>
      </c>
      <c r="M150" s="1">
        <v>154096.56</v>
      </c>
      <c r="N150" s="16">
        <f>K150/K$170</f>
        <v>0.0033111344818211</v>
      </c>
      <c r="O150" s="16">
        <f>L150/L$170</f>
        <v>0.000478141434148582</v>
      </c>
      <c r="P150" s="28"/>
      <c r="Q150" s="28"/>
      <c r="V150" s="4"/>
      <c r="W150" s="1"/>
    </row>
    <row r="151" spans="1:23" x14ac:dyDescent="0.25">
      <c r="A151">
        <f>A150+200</f>
        <v>21700</v>
      </c>
      <c r="B151">
        <f>B150+200</f>
        <v>21900</v>
      </c>
      <c r="C151" s="0">
        <f>(A151+B151)/2</f>
        <v>21800</v>
      </c>
      <c r="E151" s="1">
        <v>28645.62</v>
      </c>
      <c r="F151" s="1">
        <v>506.7</v>
      </c>
      <c r="G151" s="1">
        <v>29152.32</v>
      </c>
      <c r="H151" s="16">
        <f>E151/E$170</f>
        <v>0.0006327866752082</v>
      </c>
      <c r="I151" s="16">
        <f>F151/F$170</f>
        <v>1.51366691560866e-05</v>
      </c>
      <c r="J151" s="9"/>
      <c r="K151" s="1">
        <v>207000.06</v>
      </c>
      <c r="L151" s="1">
        <v>29524.178</v>
      </c>
      <c r="M151" s="1">
        <v>241090.14</v>
      </c>
      <c r="N151" s="16">
        <f>K151/K$170</f>
        <v>0.0051162920487407</v>
      </c>
      <c r="O151" s="16">
        <f>L151/L$170</f>
        <v>0.000847519175565507</v>
      </c>
      <c r="P151" s="28"/>
      <c r="Q151" s="28"/>
      <c r="V151" s="4"/>
      <c r="W151" s="4"/>
    </row>
    <row r="152" spans="1:23" x14ac:dyDescent="0.25">
      <c r="A152">
        <f>A151+200</f>
        <v>21900</v>
      </c>
      <c r="B152">
        <f>B151+200</f>
        <v>22100</v>
      </c>
      <c r="C152" s="0">
        <f>(A152+B152)/2</f>
        <v>22000</v>
      </c>
      <c r="E152" s="1">
        <v>69090.36</v>
      </c>
      <c r="F152" s="1">
        <v>19657.2</v>
      </c>
      <c r="G152" s="1">
        <v>88747.56</v>
      </c>
      <c r="H152" s="16">
        <f>E152/E$170</f>
        <v>0.00152621794163777</v>
      </c>
      <c r="I152" s="16">
        <f>F152/F$170</f>
        <v>0.000587220313666916</v>
      </c>
      <c r="J152" s="9"/>
      <c r="K152" s="1">
        <v>134199.42</v>
      </c>
      <c r="L152" s="1">
        <v>14050.7832</v>
      </c>
      <c r="M152" s="1">
        <v>151521.39</v>
      </c>
      <c r="N152" s="16">
        <f>K152/K$170</f>
        <v>0.00331692379940186</v>
      </c>
      <c r="O152" s="16">
        <f>L152/L$170</f>
        <v>0.000403340888735791</v>
      </c>
      <c r="P152" s="28"/>
      <c r="Q152" s="28"/>
      <c r="V152" s="4"/>
      <c r="W152" s="4"/>
    </row>
    <row r="153" spans="1:23" x14ac:dyDescent="0.25">
      <c r="A153">
        <f>A152+200</f>
        <v>22100</v>
      </c>
      <c r="B153">
        <f>B152+200</f>
        <v>22300</v>
      </c>
      <c r="C153" s="0">
        <f>(A153+B153)/2</f>
        <v>22200</v>
      </c>
      <c r="E153" s="1">
        <v>8050.8</v>
      </c>
      <c r="F153" s="1">
        <v>1717.85</v>
      </c>
      <c r="G153" s="1">
        <v>9768.65</v>
      </c>
      <c r="H153" s="16">
        <f>E153/E$170</f>
        <v>0.000177843557401312</v>
      </c>
      <c r="I153" s="16">
        <f>F153/F$170</f>
        <v>5.13174010455564e-05</v>
      </c>
      <c r="J153" s="9"/>
      <c r="K153" s="1">
        <v>131465.31</v>
      </c>
      <c r="L153" s="1">
        <v>14608.958</v>
      </c>
      <c r="M153" s="1">
        <v>149212.34</v>
      </c>
      <c r="N153" s="16">
        <f>K153/K$170</f>
        <v>0.00324934649892484</v>
      </c>
      <c r="O153" s="16">
        <f>L153/L$170</f>
        <v>0.000419363819037777</v>
      </c>
      <c r="P153" s="28"/>
      <c r="Q153" s="28"/>
      <c r="V153" s="4"/>
      <c r="W153" s="4"/>
    </row>
    <row r="154" spans="1:23" x14ac:dyDescent="0.25">
      <c r="A154">
        <f>A153+200</f>
        <v>22300</v>
      </c>
      <c r="B154">
        <f>B153+200</f>
        <v>22500</v>
      </c>
      <c r="C154" s="0">
        <f>(A154+B154)/2</f>
        <v>22400</v>
      </c>
      <c r="E154" s="1">
        <v>8054.65</v>
      </c>
      <c r="F154" s="1">
        <v>325.35</v>
      </c>
      <c r="G154" s="1">
        <v>8380</v>
      </c>
      <c r="H154" s="16">
        <f>E154/E$170</f>
        <v>0.00017792860456383</v>
      </c>
      <c r="I154" s="16">
        <f>F154/F$170</f>
        <v>9.71919342793129e-06</v>
      </c>
      <c r="J154" s="9"/>
      <c r="K154" s="1">
        <v>177547.45</v>
      </c>
      <c r="L154" s="1">
        <v>18705.334</v>
      </c>
      <c r="M154" s="1">
        <v>200660.16</v>
      </c>
      <c r="N154" s="16">
        <f>K154/K$170</f>
        <v>0.00438833016139796</v>
      </c>
      <c r="O154" s="16">
        <f>L154/L$170</f>
        <v>0.000536954127913652</v>
      </c>
      <c r="P154" s="28"/>
      <c r="Q154" s="28"/>
      <c r="V154" s="4"/>
      <c r="W154" s="4"/>
    </row>
    <row r="155" spans="1:23" x14ac:dyDescent="0.25">
      <c r="A155">
        <f>A154+200</f>
        <v>22500</v>
      </c>
      <c r="B155">
        <f>B154+200</f>
        <v>22700</v>
      </c>
      <c r="C155" s="0">
        <f>(A155+B155)/2</f>
        <v>22600</v>
      </c>
      <c r="E155" s="1">
        <v>17448.23</v>
      </c>
      <c r="F155" s="1">
        <v>4592.46</v>
      </c>
      <c r="G155" s="1">
        <v>22040.69</v>
      </c>
      <c r="H155" s="16">
        <f>E155/E$170</f>
        <v>0.000385434403234001</v>
      </c>
      <c r="I155" s="16">
        <f>F155/F$170</f>
        <v>0.00013719073935773</v>
      </c>
      <c r="J155" s="9"/>
      <c r="K155" s="1">
        <v>152561.72</v>
      </c>
      <c r="L155" s="1">
        <v>17781.51</v>
      </c>
      <c r="M155" s="1">
        <v>174428.25</v>
      </c>
      <c r="N155" s="16">
        <f>K155/K$170</f>
        <v>0.00377077337551595</v>
      </c>
      <c r="O155" s="16">
        <f>L155/L$170</f>
        <v>0.000510434894936273</v>
      </c>
      <c r="P155" s="28"/>
      <c r="Q155" s="28"/>
      <c r="V155" s="4"/>
      <c r="W155" s="4"/>
    </row>
    <row r="156" spans="1:23" x14ac:dyDescent="0.25">
      <c r="A156">
        <f>A155+200</f>
        <v>22700</v>
      </c>
      <c r="B156">
        <f>B155+200</f>
        <v>22900</v>
      </c>
      <c r="C156" s="0">
        <f>(A156+B156)/2</f>
        <v>22800</v>
      </c>
      <c r="E156" s="1">
        <v>2138.02</v>
      </c>
      <c r="F156" s="1">
        <v>0</v>
      </c>
      <c r="G156" s="1">
        <v>2138.02</v>
      </c>
      <c r="H156" s="16">
        <f>E156/E$170</f>
        <v>4.72292297156995e-05</v>
      </c>
      <c r="I156" s="16">
        <f>F156/F$170</f>
        <v>0</v>
      </c>
      <c r="J156" s="9"/>
      <c r="K156" s="1">
        <v>94552.883</v>
      </c>
      <c r="L156" s="1">
        <v>11081.839</v>
      </c>
      <c r="M156" s="1">
        <v>107794.17</v>
      </c>
      <c r="N156" s="16">
        <f>K156/K$170</f>
        <v>0.00233700494327591</v>
      </c>
      <c r="O156" s="16">
        <f>L156/L$170</f>
        <v>0.000318114565392123</v>
      </c>
      <c r="P156" s="28"/>
      <c r="Q156" s="28"/>
      <c r="V156" s="4"/>
      <c r="W156" s="4"/>
    </row>
    <row r="157" spans="1:23" x14ac:dyDescent="0.25">
      <c r="A157">
        <f>A156+200</f>
        <v>22900</v>
      </c>
      <c r="B157">
        <f>B156+200</f>
        <v>23100</v>
      </c>
      <c r="C157" s="0">
        <f>(A157+B157)/2</f>
        <v>23000</v>
      </c>
      <c r="E157" s="1">
        <v>22397.84</v>
      </c>
      <c r="F157" s="1">
        <v>1883.11</v>
      </c>
      <c r="G157" s="1">
        <v>24280.95</v>
      </c>
      <c r="H157" s="16">
        <f>E157/E$170</f>
        <v>0.00049477213987497</v>
      </c>
      <c r="I157" s="16">
        <f>F157/F$170</f>
        <v>5.62542195668409e-05</v>
      </c>
      <c r="J157" s="9"/>
      <c r="K157" s="1">
        <v>98312.07</v>
      </c>
      <c r="L157" s="1">
        <v>10551.015</v>
      </c>
      <c r="M157" s="1">
        <v>111244.42</v>
      </c>
      <c r="N157" s="16">
        <f>K157/K$170</f>
        <v>0.0024299184359475</v>
      </c>
      <c r="O157" s="16">
        <f>L157/L$170</f>
        <v>0.000302876765415088</v>
      </c>
      <c r="P157" s="28"/>
      <c r="Q157" s="28"/>
      <c r="V157" s="4"/>
      <c r="W157" s="4"/>
    </row>
    <row r="158" spans="1:23" x14ac:dyDescent="0.25">
      <c r="A158">
        <f>A157+200</f>
        <v>23100</v>
      </c>
      <c r="B158">
        <f>B157+200</f>
        <v>23300</v>
      </c>
      <c r="C158" s="0">
        <f>(A158+B158)/2</f>
        <v>23200</v>
      </c>
      <c r="E158" s="1">
        <v>14280.33</v>
      </c>
      <c r="F158" s="1">
        <v>0</v>
      </c>
      <c r="G158" s="1">
        <v>14280.33</v>
      </c>
      <c r="H158" s="16">
        <f>E158/E$170</f>
        <v>0.000315454947094038</v>
      </c>
      <c r="I158" s="16">
        <f>F158/F$170</f>
        <v>0</v>
      </c>
      <c r="J158" s="9"/>
      <c r="K158" s="1">
        <v>107275.33</v>
      </c>
      <c r="L158" s="1">
        <v>11990.051</v>
      </c>
      <c r="M158" s="1">
        <v>122125.82</v>
      </c>
      <c r="N158" s="16">
        <f>K158/K$170</f>
        <v>0.00265145777206555</v>
      </c>
      <c r="O158" s="16">
        <f>L158/L$170</f>
        <v>0.000344185641290619</v>
      </c>
      <c r="P158" s="28"/>
      <c r="Q158" s="28"/>
      <c r="V158" s="4"/>
      <c r="W158" s="4"/>
    </row>
    <row r="159" spans="1:23" x14ac:dyDescent="0.25">
      <c r="A159">
        <f>A158+200</f>
        <v>23300</v>
      </c>
      <c r="B159">
        <f>B158+200</f>
        <v>23500</v>
      </c>
      <c r="C159" s="0">
        <f>(A159+B159)/2</f>
        <v>23400</v>
      </c>
      <c r="E159" s="1">
        <v>6870.7</v>
      </c>
      <c r="F159" s="1">
        <v>0</v>
      </c>
      <c r="G159" s="1">
        <v>6870.7</v>
      </c>
      <c r="H159" s="16">
        <f>E159/E$170</f>
        <v>0.000151774945326824</v>
      </c>
      <c r="I159" s="16">
        <f>F159/F$170</f>
        <v>0</v>
      </c>
      <c r="J159" s="9"/>
      <c r="K159" s="1">
        <v>98375.945</v>
      </c>
      <c r="L159" s="1">
        <v>10489.894</v>
      </c>
      <c r="M159" s="1">
        <v>111148.47</v>
      </c>
      <c r="N159" s="16">
        <f>K159/K$170</f>
        <v>0.00243149719469092</v>
      </c>
      <c r="O159" s="16">
        <f>L159/L$170</f>
        <v>0.000301122229877139</v>
      </c>
      <c r="P159" s="28"/>
      <c r="Q159" s="28"/>
      <c r="V159" s="4"/>
      <c r="W159" s="4"/>
    </row>
    <row r="160" spans="1:23" x14ac:dyDescent="0.25">
      <c r="A160">
        <f>A159+200</f>
        <v>23500</v>
      </c>
      <c r="B160">
        <f>B159+200</f>
        <v>23700</v>
      </c>
      <c r="C160" s="0">
        <f>(A160+B160)/2</f>
        <v>23600</v>
      </c>
      <c r="E160" s="1">
        <v>333.34</v>
      </c>
      <c r="F160" s="1">
        <v>385.66</v>
      </c>
      <c r="G160" s="1">
        <v>719</v>
      </c>
      <c r="H160" s="16">
        <f>E160/E$170</f>
        <v>7.36353796196072e-06</v>
      </c>
      <c r="I160" s="16">
        <f>F160/F$170</f>
        <v>1.15208364451083e-05</v>
      </c>
      <c r="J160" s="9"/>
      <c r="K160" s="1">
        <v>101848.59</v>
      </c>
      <c r="L160" s="1">
        <v>12781.727</v>
      </c>
      <c r="M160" s="1">
        <v>117316.84</v>
      </c>
      <c r="N160" s="16">
        <f>K160/K$170</f>
        <v>0.00251732840653501</v>
      </c>
      <c r="O160" s="16">
        <f>L160/L$170</f>
        <v>0.000366911442186244</v>
      </c>
      <c r="P160" s="28"/>
      <c r="Q160" s="28"/>
      <c r="V160" s="4"/>
      <c r="W160" s="4"/>
    </row>
    <row r="161" spans="1:23" x14ac:dyDescent="0.25">
      <c r="A161">
        <f>A160+200</f>
        <v>23700</v>
      </c>
      <c r="B161">
        <f>B160+200</f>
        <v>23900</v>
      </c>
      <c r="C161" s="0">
        <f>(A161+B161)/2</f>
        <v>23800</v>
      </c>
      <c r="E161" s="1">
        <v>2368.98</v>
      </c>
      <c r="F161" s="1">
        <v>269.22</v>
      </c>
      <c r="G161" s="1">
        <v>2638.2</v>
      </c>
      <c r="H161" s="16">
        <f>E161/E$170</f>
        <v>5.23311758598599e-05</v>
      </c>
      <c r="I161" s="16">
        <f>F161/F$170</f>
        <v>8.04241971620612e-06</v>
      </c>
      <c r="J161" s="9"/>
      <c r="K161" s="1">
        <v>83769.703</v>
      </c>
      <c r="L161" s="1">
        <v>8860.3535</v>
      </c>
      <c r="M161" s="1">
        <v>94560.086</v>
      </c>
      <c r="N161" s="16">
        <f>K161/K$170</f>
        <v>0.00207048377369683</v>
      </c>
      <c r="O161" s="16">
        <f>L161/L$170</f>
        <v>0.000254344743943047</v>
      </c>
      <c r="P161" s="28"/>
      <c r="Q161" s="28"/>
      <c r="V161" s="4"/>
      <c r="W161" s="4"/>
    </row>
    <row r="162" spans="1:23" x14ac:dyDescent="0.25">
      <c r="A162">
        <f>A161+200</f>
        <v>23900</v>
      </c>
      <c r="B162">
        <f>B161+200</f>
        <v>24100</v>
      </c>
      <c r="C162" s="0">
        <f>(A162+B162)/2</f>
        <v>24000</v>
      </c>
      <c r="E162" s="1">
        <v>24195.72</v>
      </c>
      <c r="F162" s="1">
        <v>1794.07</v>
      </c>
      <c r="G162" s="1">
        <v>25989.79</v>
      </c>
      <c r="H162" s="16">
        <f>E162/E$170</f>
        <v>0.000534487618458548</v>
      </c>
      <c r="I162" s="16">
        <f>F162/F$170</f>
        <v>5.35943241224795e-05</v>
      </c>
      <c r="J162" s="9"/>
      <c r="K162" s="1">
        <v>84924.859</v>
      </c>
      <c r="L162" s="1">
        <v>10356.952</v>
      </c>
      <c r="M162" s="1">
        <v>97510.695</v>
      </c>
      <c r="N162" s="16">
        <f>K162/K$170</f>
        <v>0.00209903504782619</v>
      </c>
      <c r="O162" s="16">
        <f>L162/L$170</f>
        <v>0.000297306005281892</v>
      </c>
      <c r="P162" s="28"/>
      <c r="Q162" s="28"/>
      <c r="V162" s="4"/>
      <c r="W162" s="4"/>
    </row>
    <row r="163" spans="1:23" x14ac:dyDescent="0.25">
      <c r="A163">
        <f>A162+200</f>
        <v>24100</v>
      </c>
      <c r="B163">
        <f>B162+200</f>
        <v>24300</v>
      </c>
      <c r="C163" s="0">
        <f>(A163+B163)/2</f>
        <v>24200</v>
      </c>
      <c r="E163" s="1">
        <v>1830.5</v>
      </c>
      <c r="F163" s="1">
        <v>428.01</v>
      </c>
      <c r="G163" s="1">
        <v>2258.51</v>
      </c>
      <c r="H163" s="16">
        <f>E163/E$170</f>
        <v>4.04360599969074e-05</v>
      </c>
      <c r="I163" s="16">
        <f>F163/F$170</f>
        <v>1.27859596713966e-05</v>
      </c>
      <c r="J163" s="9"/>
      <c r="K163" s="1">
        <v>70399.297</v>
      </c>
      <c r="L163" s="1">
        <v>8285.3242</v>
      </c>
      <c r="M163" s="1">
        <v>80466.328</v>
      </c>
      <c r="N163" s="16">
        <f>K163/K$170</f>
        <v>0.00174001574433377</v>
      </c>
      <c r="O163" s="16">
        <f>L163/L$170</f>
        <v>0.000237837989436215</v>
      </c>
      <c r="P163" s="28"/>
      <c r="Q163" s="28"/>
      <c r="V163" s="4"/>
      <c r="W163" s="4"/>
    </row>
    <row r="164" spans="1:23" x14ac:dyDescent="0.25">
      <c r="A164">
        <f>A163+200</f>
        <v>24300</v>
      </c>
      <c r="B164">
        <f>B163+200</f>
        <v>24500</v>
      </c>
      <c r="C164" s="0">
        <f>(A164+B164)/2</f>
        <v>24400</v>
      </c>
      <c r="E164" s="1">
        <v>7610.73</v>
      </c>
      <c r="F164" s="1">
        <v>2935.18</v>
      </c>
      <c r="G164" s="1">
        <v>10545.91</v>
      </c>
      <c r="H164" s="16">
        <f>E164/E$170</f>
        <v>0.000168122335372993</v>
      </c>
      <c r="I164" s="16">
        <f>F164/F$170</f>
        <v>8.76827483196415e-05</v>
      </c>
      <c r="J164" s="9"/>
      <c r="K164" s="1">
        <v>70021.477</v>
      </c>
      <c r="L164" s="1">
        <v>9286.6777</v>
      </c>
      <c r="M164" s="1">
        <v>81208.586</v>
      </c>
      <c r="N164" s="16">
        <f>K164/K$170</f>
        <v>0.00173067740181418</v>
      </c>
      <c r="O164" s="16">
        <f>L164/L$170</f>
        <v>0.000266582779308761</v>
      </c>
      <c r="P164" s="28"/>
      <c r="Q164" s="28"/>
      <c r="V164" s="4"/>
      <c r="W164" s="4"/>
    </row>
    <row r="165" spans="1:23" x14ac:dyDescent="0.25">
      <c r="A165">
        <f>A164+200</f>
        <v>24500</v>
      </c>
      <c r="B165">
        <f>B164+200</f>
        <v>24700</v>
      </c>
      <c r="C165" s="0">
        <f>(A165+B165)/2</f>
        <v>24600</v>
      </c>
      <c r="E165" s="1">
        <v>3324.95</v>
      </c>
      <c r="F165" s="1">
        <v>0</v>
      </c>
      <c r="G165" s="1">
        <v>3324.95</v>
      </c>
      <c r="H165" s="16">
        <f>E165/E$170</f>
        <v>7.34487176655106e-05</v>
      </c>
      <c r="I165" s="16">
        <f>F165/F$170</f>
        <v>0</v>
      </c>
      <c r="J165" s="9"/>
      <c r="K165" s="1">
        <v>64052.906</v>
      </c>
      <c r="L165" s="1">
        <v>6556.82666</v>
      </c>
      <c r="M165" s="1">
        <v>72274.156</v>
      </c>
      <c r="N165" s="16">
        <f>K165/K$170</f>
        <v>0.00158315593563855</v>
      </c>
      <c r="O165" s="16">
        <f>L165/L$170</f>
        <v>0.000188219849006775</v>
      </c>
      <c r="P165" s="28"/>
      <c r="Q165" s="28"/>
      <c r="V165" s="4"/>
      <c r="W165" s="4"/>
    </row>
    <row r="166" spans="1:23" x14ac:dyDescent="0.25">
      <c r="A166">
        <f>A165+200</f>
        <v>24700</v>
      </c>
      <c r="B166">
        <f>B165+200</f>
        <v>24900</v>
      </c>
      <c r="C166" s="0">
        <f>(A166+B166)/2</f>
        <v>24800</v>
      </c>
      <c r="E166" s="1">
        <v>2014.11</v>
      </c>
      <c r="F166" s="1">
        <v>2862.44</v>
      </c>
      <c r="G166" s="1">
        <v>4876.55</v>
      </c>
      <c r="H166" s="16">
        <f>E166/E$170</f>
        <v>4.44920364929643e-05</v>
      </c>
      <c r="I166" s="16">
        <f>F166/F$170</f>
        <v>8.5509783420463e-05</v>
      </c>
      <c r="J166" s="9"/>
      <c r="K166" s="1">
        <v>56095.227</v>
      </c>
      <c r="L166" s="1">
        <v>7821.874</v>
      </c>
      <c r="M166" s="1">
        <v>65362.008</v>
      </c>
      <c r="N166" s="16">
        <f>K166/K$170</f>
        <v>0.00138647092117947</v>
      </c>
      <c r="O166" s="16">
        <f>L166/L$170</f>
        <v>0.000224534217476174</v>
      </c>
      <c r="P166" s="28"/>
      <c r="Q166" s="28"/>
      <c r="V166" s="4"/>
      <c r="W166" s="4"/>
    </row>
    <row r="167" spans="1:23" x14ac:dyDescent="0.25">
      <c r="A167">
        <f>A166+200</f>
        <v>24900</v>
      </c>
      <c r="B167">
        <f>B166+200</f>
        <v>25100</v>
      </c>
      <c r="C167" s="0">
        <f>(A167+B167)/2</f>
        <v>25000</v>
      </c>
      <c r="E167" s="1">
        <v>19501.01</v>
      </c>
      <c r="F167" s="1">
        <v>164.25</v>
      </c>
      <c r="G167" s="1">
        <v>19665.26</v>
      </c>
      <c r="H167" s="16">
        <f>E167/E$170</f>
        <v>0.000430780666681393</v>
      </c>
      <c r="I167" s="16">
        <f>F167/F$170</f>
        <v>4.90664675130695e-06</v>
      </c>
      <c r="J167" s="9"/>
      <c r="K167" s="1">
        <v>51017.461</v>
      </c>
      <c r="L167" s="1">
        <v>5915.1729</v>
      </c>
      <c r="M167" s="1">
        <v>58210.316</v>
      </c>
      <c r="N167" s="16">
        <f>K167/K$170</f>
        <v>0.00126096692948417</v>
      </c>
      <c r="O167" s="16">
        <f>L167/L$170</f>
        <v>0.000169800576989321</v>
      </c>
      <c r="P167" s="28"/>
      <c r="Q167" s="28"/>
      <c r="V167" s="4"/>
      <c r="W167" s="4"/>
    </row>
    <row r="168" spans="1:23" x14ac:dyDescent="0.25">
      <c r="A168">
        <v>25100</v>
      </c>
      <c r="B168">
        <v>40000</v>
      </c>
      <c r="C168">
        <v>25200</v>
      </c>
      <c r="E168" s="1">
        <v>161311.02</v>
      </c>
      <c r="F168" s="1">
        <v>48739.88</v>
      </c>
      <c r="G168" s="1">
        <v>210050.9</v>
      </c>
      <c r="H168" s="16">
        <f>E168/E$170</f>
        <v>0.003563388190594</v>
      </c>
      <c r="I168" s="16">
        <f>F168/F$170</f>
        <v>0.00145600836445108</v>
      </c>
      <c r="J168" s="9"/>
      <c r="K168" s="1">
        <v>969483.625</v>
      </c>
      <c r="L168" s="1">
        <v>109359.45</v>
      </c>
      <c r="M168" s="1">
        <v>1103271.5</v>
      </c>
      <c r="N168" s="16">
        <f>K168/K$170</f>
        <v>0.0239621252378952</v>
      </c>
      <c r="O168" s="16">
        <f>L168/L$170</f>
        <v>0.00313926541508784</v>
      </c>
      <c r="V168" s="4"/>
      <c r="W168" s="4"/>
    </row>
    <row r="169" spans="1:23" x14ac:dyDescent="0.25">
      <c r="E169" s="9"/>
      <c r="F169" s="9"/>
      <c r="G169" s="9"/>
      <c r="H169" s="9"/>
      <c r="I169" s="9"/>
      <c r="J169" s="9"/>
      <c r="K169" s="1"/>
      <c r="L169" s="1"/>
      <c r="M169" s="1"/>
    </row>
    <row r="170" spans="1:23" x14ac:dyDescent="0.25">
      <c r="A170" t="s">
        <v>10</v>
      </c>
      <c r="E170" s="1">
        <f>'Table 1'!F10*1000</f>
        <v>45269000</v>
      </c>
      <c r="F170" s="1">
        <f>'Table 1'!F6*1000</f>
        <v>33475000</v>
      </c>
      <c r="K170" s="1">
        <f>'Table 1'!B10*1000</f>
        <v>40459000</v>
      </c>
      <c r="L170" s="1">
        <f>'Table 1'!B6*1000</f>
        <v>34836000</v>
      </c>
      <c r="M170" s="1"/>
    </row>
    <row r="171" spans="1:23" x14ac:dyDescent="0.25">
      <c r="K171" s="1"/>
      <c r="L171" s="1"/>
      <c r="M171" s="1"/>
    </row>
    <row r="172" spans="1:23" x14ac:dyDescent="0.25">
      <c r="K172" s="1"/>
      <c r="L172" s="1"/>
      <c r="M172" s="1"/>
    </row>
    <row r="173" spans="1:23" x14ac:dyDescent="0.25">
      <c r="K173" s="1"/>
      <c r="L173" s="1"/>
      <c r="M173" s="1"/>
    </row>
    <row r="174" spans="1:23" x14ac:dyDescent="0.25">
      <c r="K174" s="1"/>
      <c r="L174" s="1"/>
      <c r="M174" s="1"/>
    </row>
    <row r="175" spans="1:23" x14ac:dyDescent="0.25">
      <c r="K175" s="1"/>
      <c r="L175" s="1"/>
      <c r="M175" s="1"/>
    </row>
    <row r="176" spans="1:23" x14ac:dyDescent="0.25">
      <c r="K176" s="1"/>
      <c r="L176" s="1"/>
      <c r="M176" s="1"/>
    </row>
    <row r="177" spans="11:13" x14ac:dyDescent="0.25">
      <c r="K177" s="1"/>
      <c r="L177" s="1"/>
      <c r="M177" s="1"/>
    </row>
    <row r="178" spans="11:13" x14ac:dyDescent="0.25">
      <c r="K178" s="1"/>
      <c r="L178" s="1"/>
      <c r="M178" s="1"/>
    </row>
    <row r="179" spans="11:13" x14ac:dyDescent="0.25">
      <c r="K179" s="1"/>
      <c r="L179" s="1"/>
      <c r="M179" s="1"/>
    </row>
    <row r="180" spans="11:13" x14ac:dyDescent="0.25">
      <c r="K180" s="1"/>
      <c r="L180" s="1"/>
      <c r="M180" s="1"/>
    </row>
    <row r="181" spans="11:13" x14ac:dyDescent="0.25">
      <c r="K181" s="1"/>
      <c r="L181" s="1"/>
      <c r="M181" s="1"/>
    </row>
    <row r="182" spans="11:13" x14ac:dyDescent="0.25">
      <c r="K182" s="1"/>
      <c r="L182" s="1"/>
      <c r="M182" s="1"/>
    </row>
    <row r="183" spans="11:13" x14ac:dyDescent="0.25">
      <c r="K183" s="1"/>
      <c r="L183" s="1"/>
      <c r="M183" s="1"/>
    </row>
    <row r="184" spans="11:13" x14ac:dyDescent="0.25">
      <c r="K184" s="1"/>
      <c r="L184" s="1"/>
      <c r="M184" s="1"/>
    </row>
    <row r="185" spans="11:13" x14ac:dyDescent="0.25">
      <c r="K185" s="1"/>
      <c r="L185" s="1"/>
      <c r="M185" s="1"/>
    </row>
    <row r="186" spans="11:13" x14ac:dyDescent="0.25">
      <c r="K186" s="1"/>
      <c r="L186" s="1"/>
      <c r="M186" s="1"/>
    </row>
    <row r="187" spans="11:13" x14ac:dyDescent="0.25">
      <c r="K187" s="1"/>
      <c r="L187" s="1"/>
      <c r="M187" s="1"/>
    </row>
    <row r="188" spans="11:13" x14ac:dyDescent="0.25">
      <c r="K188" s="1"/>
      <c r="L188" s="1"/>
      <c r="M188" s="1"/>
    </row>
    <row r="189" spans="11:13" x14ac:dyDescent="0.25">
      <c r="K189" s="1"/>
      <c r="L189" s="1"/>
      <c r="M189" s="1"/>
    </row>
    <row r="190" spans="11:13" x14ac:dyDescent="0.25">
      <c r="K190" s="1"/>
      <c r="L190" s="1"/>
      <c r="M190" s="1"/>
    </row>
    <row r="191" spans="11:13" x14ac:dyDescent="0.25">
      <c r="K191" s="1"/>
      <c r="L191" s="1"/>
      <c r="M191" s="1"/>
    </row>
    <row r="192" spans="11:13" x14ac:dyDescent="0.25">
      <c r="K192" s="1"/>
      <c r="L192" s="1"/>
      <c r="M192" s="1"/>
    </row>
    <row r="193" spans="11:13" x14ac:dyDescent="0.25">
      <c r="K193" s="1"/>
      <c r="L193" s="1"/>
      <c r="M193" s="1"/>
    </row>
    <row r="194" spans="11:13" x14ac:dyDescent="0.25">
      <c r="K194" s="1"/>
      <c r="L194" s="1"/>
      <c r="M194" s="1"/>
    </row>
    <row r="195" spans="11:13" x14ac:dyDescent="0.25">
      <c r="K195" s="1"/>
      <c r="L195" s="1"/>
      <c r="M195" s="1"/>
    </row>
    <row r="196" spans="11:13" x14ac:dyDescent="0.25">
      <c r="K196" s="1"/>
      <c r="L196" s="1"/>
      <c r="M196" s="1"/>
    </row>
    <row r="197" spans="11:13" x14ac:dyDescent="0.25">
      <c r="K197" s="1"/>
      <c r="L197" s="1"/>
      <c r="M197" s="1"/>
    </row>
    <row r="198" spans="11:13" x14ac:dyDescent="0.25">
      <c r="K198" s="1"/>
      <c r="L198" s="1"/>
      <c r="M198" s="1"/>
    </row>
    <row r="199" spans="11:13" x14ac:dyDescent="0.25">
      <c r="K199" s="1"/>
      <c r="L199" s="1"/>
      <c r="M199" s="1"/>
    </row>
    <row r="200" spans="11:13" x14ac:dyDescent="0.25">
      <c r="K200" s="1"/>
      <c r="L200" s="1"/>
      <c r="M200" s="1"/>
    </row>
    <row r="201" spans="11:13" x14ac:dyDescent="0.25">
      <c r="K201" s="1"/>
      <c r="L201" s="1"/>
      <c r="M201" s="1"/>
    </row>
    <row r="202" spans="11:13" x14ac:dyDescent="0.25">
      <c r="K202" s="1"/>
      <c r="L202" s="1"/>
      <c r="M202" s="1"/>
    </row>
    <row r="203" spans="11:13" x14ac:dyDescent="0.25">
      <c r="K203" s="1"/>
      <c r="L203" s="1"/>
      <c r="M203" s="1"/>
    </row>
    <row r="204" spans="11:13" x14ac:dyDescent="0.25">
      <c r="K204" s="1"/>
      <c r="L204" s="1"/>
      <c r="M204" s="1"/>
    </row>
    <row r="205" spans="11:13" x14ac:dyDescent="0.25">
      <c r="K205" s="1"/>
      <c r="L205" s="1"/>
      <c r="M205" s="1"/>
    </row>
    <row r="206" spans="11:13" x14ac:dyDescent="0.25">
      <c r="K206" s="1"/>
      <c r="L206" s="1"/>
      <c r="M206" s="1"/>
    </row>
    <row r="207" spans="11:13" x14ac:dyDescent="0.25">
      <c r="K207" s="1"/>
      <c r="L207" s="1"/>
      <c r="M207" s="1"/>
    </row>
    <row r="208" spans="11:13" x14ac:dyDescent="0.25">
      <c r="K208" s="1"/>
      <c r="L208" s="1"/>
      <c r="M208" s="1"/>
    </row>
    <row r="209" spans="11:13" x14ac:dyDescent="0.25">
      <c r="K209" s="1"/>
      <c r="L209" s="1"/>
      <c r="M209" s="1"/>
    </row>
    <row r="210" spans="11:13" x14ac:dyDescent="0.25">
      <c r="K210" s="1"/>
      <c r="L210" s="1"/>
      <c r="M210" s="1"/>
    </row>
  </sheetData>
  <mergeCells count="7">
    <mergeCell ref="A39:C39"/>
    <mergeCell ref="E39:I39"/>
    <mergeCell ref="K39:O39"/>
    <mergeCell ref="E40:G40"/>
    <mergeCell ref="H40:I40"/>
    <mergeCell ref="K40:M40"/>
    <mergeCell ref="N40:O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zoomScaleNormal="100">
      <selection pane="topLeft" activeCell="R43" sqref="R43"/>
    </sheetView>
  </sheetViews>
  <sheetFormatPr baseColWidth="8" defaultRowHeight="15"/>
  <cols>
    <col min="4" max="4" width="1.7109375" customWidth="1"/>
    <col min="5" max="6" width="12.5703125" bestFit="1" customWidth="1"/>
    <col min="7" max="7" width="14.28515625" bestFit="1" customWidth="1"/>
    <col min="10" max="10" width="1.7109375" customWidth="1"/>
    <col min="11" max="11" width="12.42578125" bestFit="1" customWidth="1"/>
    <col min="12" max="12" width="12" bestFit="1" customWidth="1"/>
    <col min="13" max="13" width="13.7109375" customWidth="1"/>
    <col min="16" max="17" width="9.140625" style="24" customWidth="1"/>
  </cols>
  <sheetData>
    <row ht="15.75" r="1" spans="1:23" x14ac:dyDescent="0.25">
      <c r="A1" s="112" t="s">
        <v>53</v>
      </c>
    </row>
    <row r="2" spans="1:23" x14ac:dyDescent="0.25">
      <c r="K2" s="1"/>
      <c r="S2" s="21"/>
    </row>
    <row r="4" spans="1:23" x14ac:dyDescent="0.25">
      <c r="D4" s="11"/>
    </row>
    <row r="5" spans="1:23" x14ac:dyDescent="0.25">
      <c r="A5" s="106" t="s">
        <v>22</v>
      </c>
      <c r="B5" s="106"/>
      <c r="C5" s="106"/>
      <c r="D5" s="6"/>
      <c r="E5" s="108" t="s">
        <v>5</v>
      </c>
      <c r="F5" s="108"/>
      <c r="G5" s="108"/>
      <c r="H5" s="108"/>
      <c r="I5" s="108"/>
      <c r="J5" s="15"/>
      <c r="K5" s="109" t="s">
        <v>8</v>
      </c>
      <c r="L5" s="109"/>
      <c r="M5" s="109"/>
      <c r="N5" s="109"/>
      <c r="O5" s="109"/>
      <c r="P5" s="25"/>
      <c r="Q5" s="25"/>
      <c r="R5" s="13"/>
    </row>
    <row r="6" spans="1:23" x14ac:dyDescent="0.25">
      <c r="A6" s="64"/>
      <c r="B6" s="64"/>
      <c r="C6" s="64"/>
      <c r="D6" s="6"/>
      <c r="E6" s="107" t="s">
        <v>23</v>
      </c>
      <c r="F6" s="107"/>
      <c r="G6" s="107"/>
      <c r="H6" s="107" t="s">
        <v>7</v>
      </c>
      <c r="I6" s="107"/>
      <c r="J6" s="6"/>
      <c r="K6" s="110" t="s">
        <v>23</v>
      </c>
      <c r="L6" s="110"/>
      <c r="M6" s="110"/>
      <c r="N6" s="110" t="s">
        <v>7</v>
      </c>
      <c r="O6" s="110"/>
      <c r="P6" s="26"/>
      <c r="Q6" s="26"/>
      <c r="R6" s="13"/>
    </row>
    <row r="7" spans="1:23" x14ac:dyDescent="0.25">
      <c r="A7" s="5" t="s">
        <v>19</v>
      </c>
      <c r="B7" s="5" t="s">
        <v>20</v>
      </c>
      <c r="C7" s="5" t="s">
        <v>21</v>
      </c>
      <c r="D7" s="5"/>
      <c r="E7" s="7" t="s">
        <v>1</v>
      </c>
      <c r="F7" s="7" t="s">
        <v>4</v>
      </c>
      <c r="G7" s="7" t="s">
        <v>0</v>
      </c>
      <c r="H7" s="7" t="s">
        <v>1</v>
      </c>
      <c r="I7" s="7" t="s">
        <v>4</v>
      </c>
      <c r="J7" s="7"/>
      <c r="K7" s="7" t="s">
        <v>1</v>
      </c>
      <c r="L7" s="7" t="s">
        <v>4</v>
      </c>
      <c r="M7" s="7" t="s">
        <v>0</v>
      </c>
      <c r="N7" s="7" t="s">
        <v>1</v>
      </c>
      <c r="O7" s="7" t="s">
        <v>4</v>
      </c>
      <c r="P7" s="27"/>
      <c r="Q7" s="27"/>
      <c r="R7" s="10"/>
    </row>
    <row r="8" spans="1:23" x14ac:dyDescent="0.25">
      <c r="A8">
        <v>0</v>
      </c>
      <c r="B8">
        <v>100</v>
      </c>
      <c r="C8" s="0">
        <f>(A8+B8)/2</f>
        <v>50</v>
      </c>
      <c r="E8" s="1">
        <v>50331.6</v>
      </c>
      <c r="F8" s="1">
        <v>113498.99</v>
      </c>
      <c r="G8" s="1">
        <v>163830.59</v>
      </c>
      <c r="H8" s="16">
        <f>SUM($E$8:E8)/E$136</f>
        <v>0.00111183370518456</v>
      </c>
      <c r="I8" s="16">
        <f>SUM($F$8:F8)/F$136</f>
        <v>0.00339055982076176</v>
      </c>
      <c r="J8" s="9"/>
      <c r="K8" s="1">
        <v>725590.625</v>
      </c>
      <c r="L8" s="1">
        <v>806132.44</v>
      </c>
      <c r="M8" s="1">
        <v>1654095</v>
      </c>
      <c r="N8" s="16">
        <f>SUM($K$8:K8)/K$136</f>
        <v>0.0179339732815937</v>
      </c>
      <c r="O8" s="16">
        <f>SUM($L$8:L8)/L$136</f>
        <v>0.023140786542657</v>
      </c>
      <c r="P8" s="28"/>
      <c r="Q8" s="28"/>
      <c r="V8" s="4"/>
      <c r="W8" s="4"/>
    </row>
    <row r="9" spans="1:23" x14ac:dyDescent="0.25">
      <c r="A9">
        <v>100</v>
      </c>
      <c r="B9">
        <f>B8+200</f>
        <v>300</v>
      </c>
      <c r="C9" s="0">
        <f>(A9+B9)/2</f>
        <v>200</v>
      </c>
      <c r="E9" s="1">
        <v>104950.68</v>
      </c>
      <c r="F9" s="1">
        <v>152961.36</v>
      </c>
      <c r="G9" s="1">
        <v>257912.04</v>
      </c>
      <c r="H9" s="16">
        <f>SUM($E$8:E9)/E$136</f>
        <v>0.00343021228655371</v>
      </c>
      <c r="I9" s="16">
        <f>SUM($F$8:F9)/F$136</f>
        <v>0.00795998058252427</v>
      </c>
      <c r="J9" s="9"/>
      <c r="K9" s="1">
        <v>377361.81</v>
      </c>
      <c r="L9" s="1">
        <v>604636.81</v>
      </c>
      <c r="M9" s="1">
        <v>1094712</v>
      </c>
      <c r="N9" s="16">
        <f>SUM($K$8:K9)/K$136</f>
        <v>0.0272609910032378</v>
      </c>
      <c r="O9" s="16">
        <f>SUM($L$8:L9)/L$136</f>
        <v>0.0404974523481456</v>
      </c>
      <c r="P9" s="28"/>
      <c r="Q9" s="28"/>
      <c r="R9" t="s">
        <v>9</v>
      </c>
      <c r="V9" s="4"/>
      <c r="W9" s="4"/>
    </row>
    <row r="10" spans="1:23" x14ac:dyDescent="0.25">
      <c r="A10">
        <f>A9+200</f>
        <v>300</v>
      </c>
      <c r="B10">
        <f>B9+200</f>
        <v>500</v>
      </c>
      <c r="C10" s="0">
        <f>(A10+B10)/2</f>
        <v>400</v>
      </c>
      <c r="E10" s="1">
        <v>106910.1</v>
      </c>
      <c r="F10" s="1">
        <v>173480.44</v>
      </c>
      <c r="G10" s="1">
        <v>280390.54</v>
      </c>
      <c r="H10" s="16">
        <f>SUM($E$8:E10)/E$136</f>
        <v>0.00579187479290464</v>
      </c>
      <c r="I10" s="16">
        <f>SUM($F$8:F10)/F$136</f>
        <v>0.0131423686333084</v>
      </c>
      <c r="J10" s="9"/>
      <c r="K10" s="1">
        <v>362308.19</v>
      </c>
      <c r="L10" s="1">
        <v>647100.31</v>
      </c>
      <c r="M10" s="1">
        <v>1118489</v>
      </c>
      <c r="N10" s="16">
        <f>SUM($K$8:K10)/K$136</f>
        <v>0.0362159377394399</v>
      </c>
      <c r="O10" s="16">
        <f>SUM($L$8:L10)/L$136</f>
        <v>0.0590730726834309</v>
      </c>
      <c r="P10" s="28"/>
      <c r="Q10" s="28"/>
      <c r="V10" s="4"/>
      <c r="W10" s="4"/>
    </row>
    <row r="11" spans="1:23" x14ac:dyDescent="0.25">
      <c r="A11">
        <f>A10+200</f>
        <v>500</v>
      </c>
      <c r="B11">
        <f>B10+200</f>
        <v>700</v>
      </c>
      <c r="C11" s="0">
        <f>(A11+B11)/2</f>
        <v>600</v>
      </c>
      <c r="E11" s="1">
        <v>135532.3</v>
      </c>
      <c r="F11" s="1">
        <v>276334.61</v>
      </c>
      <c r="G11" s="1">
        <v>411866.91</v>
      </c>
      <c r="H11" s="16">
        <f>SUM($E$8:E11)/E$136</f>
        <v>0.00878580662263359</v>
      </c>
      <c r="I11" s="16">
        <f>SUM($F$8:F11)/F$136</f>
        <v>0.0213973233756535</v>
      </c>
      <c r="J11" s="9"/>
      <c r="K11" s="1">
        <v>318002.34</v>
      </c>
      <c r="L11" s="1">
        <v>560226.44</v>
      </c>
      <c r="M11" s="1">
        <v>969228.5</v>
      </c>
      <c r="N11" s="16">
        <f>SUM($K$8:K11)/K$136</f>
        <v>0.0440758042709904</v>
      </c>
      <c r="O11" s="16">
        <f>SUM($L$8:L11)/L$136</f>
        <v>0.0751548972327477</v>
      </c>
      <c r="P11" s="28"/>
      <c r="Q11" s="28"/>
      <c r="V11" s="4"/>
      <c r="W11" s="4"/>
    </row>
    <row r="12" spans="1:23" x14ac:dyDescent="0.25">
      <c r="A12">
        <f>A11+200</f>
        <v>700</v>
      </c>
      <c r="B12">
        <f>B11+200</f>
        <v>900</v>
      </c>
      <c r="C12" s="0">
        <f>(A12+B12)/2</f>
        <v>800</v>
      </c>
      <c r="E12" s="1">
        <v>131176.88</v>
      </c>
      <c r="F12" s="1">
        <v>218448.59</v>
      </c>
      <c r="G12" s="1">
        <v>349625.47</v>
      </c>
      <c r="H12" s="16">
        <f>SUM($E$8:E12)/E$136</f>
        <v>0.0116835264750712</v>
      </c>
      <c r="I12" s="16">
        <f>SUM($F$8:F12)/F$136</f>
        <v>0.0279230467513069</v>
      </c>
      <c r="J12" s="9"/>
      <c r="K12" s="1">
        <v>291915</v>
      </c>
      <c r="L12" s="1">
        <v>515724.875</v>
      </c>
      <c r="M12" s="1">
        <v>889447.125</v>
      </c>
      <c r="N12" s="16">
        <f>SUM($K$8:K12)/K$136</f>
        <v>0.0512908862057886</v>
      </c>
      <c r="O12" s="16">
        <f>SUM($L$8:L12)/L$136</f>
        <v>0.0899592626880239</v>
      </c>
      <c r="P12" s="28"/>
      <c r="Q12" s="28"/>
      <c r="V12" s="4"/>
      <c r="W12" s="4"/>
    </row>
    <row r="13" spans="1:23" x14ac:dyDescent="0.25">
      <c r="A13">
        <f>A12+200</f>
        <v>900</v>
      </c>
      <c r="B13">
        <f>B12+200</f>
        <v>1100</v>
      </c>
      <c r="C13" s="0">
        <f>(A13+B13)/2</f>
        <v>1000</v>
      </c>
      <c r="E13" s="1">
        <v>199116.61</v>
      </c>
      <c r="F13" s="1">
        <v>299425.55</v>
      </c>
      <c r="G13" s="1">
        <v>498542.16</v>
      </c>
      <c r="H13" s="16">
        <f>SUM($E$8:E13)/E$136</f>
        <v>0.0160820466544434</v>
      </c>
      <c r="I13" s="16">
        <f>SUM($F$8:F13)/F$136</f>
        <v>0.0368677980582524</v>
      </c>
      <c r="J13" s="9"/>
      <c r="K13" s="1">
        <v>292711.84</v>
      </c>
      <c r="L13" s="1">
        <v>516828.56</v>
      </c>
      <c r="M13" s="1">
        <v>886832.125</v>
      </c>
      <c r="N13" s="16">
        <f>SUM($K$8:K13)/K$136</f>
        <v>0.0585256631404632</v>
      </c>
      <c r="O13" s="16">
        <f>SUM($L$8:L13)/L$136</f>
        <v>0.104795310454702</v>
      </c>
      <c r="P13" s="28"/>
      <c r="Q13" s="28"/>
      <c r="V13" s="4"/>
      <c r="W13" s="4"/>
    </row>
    <row r="14" spans="1:23" x14ac:dyDescent="0.25">
      <c r="A14">
        <f>A13+200</f>
        <v>1100</v>
      </c>
      <c r="B14">
        <f>B13+200</f>
        <v>1300</v>
      </c>
      <c r="C14" s="0">
        <f>(A14+B14)/2</f>
        <v>1200</v>
      </c>
      <c r="E14" s="1">
        <v>190796.7</v>
      </c>
      <c r="F14" s="1">
        <v>311828.34</v>
      </c>
      <c r="G14" s="1">
        <v>502625.04</v>
      </c>
      <c r="H14" s="16">
        <f>SUM($E$8:E14)/E$136</f>
        <v>0.0202967785902052</v>
      </c>
      <c r="I14" s="16">
        <f>SUM($F$8:F14)/F$136</f>
        <v>0.0461830584017924</v>
      </c>
      <c r="J14" s="9"/>
      <c r="K14" s="1">
        <v>284849.59</v>
      </c>
      <c r="L14" s="1">
        <v>500011.78</v>
      </c>
      <c r="M14" s="1">
        <v>856602.81</v>
      </c>
      <c r="N14" s="16">
        <f>SUM($K$8:K14)/K$136</f>
        <v>0.0655661137200623</v>
      </c>
      <c r="O14" s="16">
        <f>SUM($L$8:L14)/L$136</f>
        <v>0.119148616804455</v>
      </c>
      <c r="P14" s="28"/>
      <c r="Q14" s="28"/>
      <c r="V14" s="4"/>
      <c r="W14" s="4"/>
    </row>
    <row r="15" spans="1:23" x14ac:dyDescent="0.25">
      <c r="A15">
        <f>A14+200</f>
        <v>1300</v>
      </c>
      <c r="B15">
        <f>B14+200</f>
        <v>1500</v>
      </c>
      <c r="C15" s="0">
        <f>(A15+B15)/2</f>
        <v>1400</v>
      </c>
      <c r="E15" s="1">
        <v>173470.31</v>
      </c>
      <c r="F15" s="1">
        <v>300116.54</v>
      </c>
      <c r="G15" s="1">
        <v>473586.85</v>
      </c>
      <c r="H15" s="16">
        <f>SUM($E$8:E15)/E$136</f>
        <v>0.0241287675892995</v>
      </c>
      <c r="I15" s="16">
        <f>SUM($F$8:F15)/F$136</f>
        <v>0.0551484516803585</v>
      </c>
      <c r="J15" s="9"/>
      <c r="K15" s="1">
        <v>275312.09</v>
      </c>
      <c r="L15" s="1">
        <v>495495.25</v>
      </c>
      <c r="M15" s="1">
        <v>836767.25</v>
      </c>
      <c r="N15" s="16">
        <f>SUM($K$8:K15)/K$136</f>
        <v>0.0723708318297536</v>
      </c>
      <c r="O15" s="16">
        <f>SUM($L$8:L15)/L$136</f>
        <v>0.133372271931335</v>
      </c>
      <c r="P15" s="28"/>
      <c r="Q15" s="28"/>
      <c r="V15" s="4"/>
      <c r="W15" s="4"/>
    </row>
    <row r="16" spans="1:23" x14ac:dyDescent="0.25">
      <c r="A16">
        <f>A15+200</f>
        <v>1500</v>
      </c>
      <c r="B16">
        <f>B15+200</f>
        <v>1700</v>
      </c>
      <c r="C16" s="0">
        <f>(A16+B16)/2</f>
        <v>1600</v>
      </c>
      <c r="E16" s="1">
        <v>231708.45</v>
      </c>
      <c r="F16" s="1">
        <v>382234.28</v>
      </c>
      <c r="G16" s="1">
        <v>613942.73</v>
      </c>
      <c r="H16" s="16">
        <f>SUM($E$8:E16)/E$136</f>
        <v>0.0292472471227551</v>
      </c>
      <c r="I16" s="16">
        <f>SUM($F$8:F16)/F$136</f>
        <v>0.0665669514563107</v>
      </c>
      <c r="J16" s="9"/>
      <c r="K16" s="1">
        <v>262057.58</v>
      </c>
      <c r="L16" s="1">
        <v>472563.5</v>
      </c>
      <c r="M16" s="1">
        <v>795676.81</v>
      </c>
      <c r="N16" s="16">
        <f>SUM($K$8:K16)/K$136</f>
        <v>0.0788479464396055</v>
      </c>
      <c r="O16" s="16">
        <f>SUM($L$8:L16)/L$136</f>
        <v>0.146937649701458</v>
      </c>
      <c r="P16" s="28"/>
      <c r="Q16" s="28" t="s">
        <v>9</v>
      </c>
      <c r="V16" s="4"/>
      <c r="W16" s="4"/>
    </row>
    <row r="17" spans="1:28" x14ac:dyDescent="0.25">
      <c r="A17">
        <f>A16+200</f>
        <v>1700</v>
      </c>
      <c r="B17">
        <f>B16+200</f>
        <v>1900</v>
      </c>
      <c r="C17" s="0">
        <f>(A17+B17)/2</f>
        <v>1800</v>
      </c>
      <c r="E17" s="1">
        <v>230046.83</v>
      </c>
      <c r="F17" s="1">
        <v>421418.79</v>
      </c>
      <c r="G17" s="1">
        <v>651465.62</v>
      </c>
      <c r="H17" s="16">
        <f>SUM($E$8:E17)/E$136</f>
        <v>0.034329021184475</v>
      </c>
      <c r="I17" s="16">
        <f>SUM($F$8:F17)/F$136</f>
        <v>0.0791560116504854</v>
      </c>
      <c r="J17" s="9"/>
      <c r="K17" s="1">
        <v>249554.25</v>
      </c>
      <c r="L17" s="1">
        <v>474209.41</v>
      </c>
      <c r="M17" s="1">
        <v>782074.75</v>
      </c>
      <c r="N17" s="16">
        <f>SUM($K$8:K17)/K$136</f>
        <v>0.0850160239996045</v>
      </c>
      <c r="O17" s="16">
        <f>SUM($L$8:L17)/L$136</f>
        <v>0.160550274859341</v>
      </c>
      <c r="P17" s="28"/>
      <c r="Q17" s="28"/>
      <c r="V17" s="4"/>
      <c r="W17" s="4"/>
    </row>
    <row r="18" spans="1:28" x14ac:dyDescent="0.25">
      <c r="A18">
        <f>A17+200</f>
        <v>1900</v>
      </c>
      <c r="B18">
        <f>B17+200</f>
        <v>2100</v>
      </c>
      <c r="C18" s="0">
        <f>(A18+B18)/2</f>
        <v>2000</v>
      </c>
      <c r="E18" s="1">
        <v>279020.49</v>
      </c>
      <c r="F18" s="1">
        <v>422941.98</v>
      </c>
      <c r="G18" s="1">
        <v>701962.47</v>
      </c>
      <c r="H18" s="16">
        <f>SUM($E$8:E18)/E$136</f>
        <v>0.0404926318231019</v>
      </c>
      <c r="I18" s="16">
        <f>SUM($F$8:F18)/F$136</f>
        <v>0.0917905741598208</v>
      </c>
      <c r="J18" s="9"/>
      <c r="K18" s="1">
        <v>240608.45</v>
      </c>
      <c r="L18" s="1">
        <v>467087.25</v>
      </c>
      <c r="M18" s="1">
        <v>762307.19</v>
      </c>
      <c r="N18" s="16">
        <f>SUM($K$8:K18)/K$136</f>
        <v>0.0909629937714724</v>
      </c>
      <c r="O18" s="16">
        <f>SUM($L$8:L18)/L$136</f>
        <v>0.173958451745321</v>
      </c>
      <c r="P18" s="28"/>
      <c r="Q18" s="28"/>
      <c r="V18" s="4"/>
      <c r="W18" s="4"/>
    </row>
    <row r="19" spans="1:28" x14ac:dyDescent="0.25">
      <c r="A19">
        <f>A18+200</f>
        <v>2100</v>
      </c>
      <c r="B19">
        <f>B18+200</f>
        <v>2300</v>
      </c>
      <c r="C19" s="0">
        <f>(A19+B19)/2</f>
        <v>2200</v>
      </c>
      <c r="E19" s="1">
        <v>199542.18</v>
      </c>
      <c r="F19" s="1">
        <v>531153.03</v>
      </c>
      <c r="G19" s="1">
        <v>730695.21</v>
      </c>
      <c r="H19" s="16">
        <f>SUM($E$8:E19)/E$136</f>
        <v>0.0449005529170072</v>
      </c>
      <c r="I19" s="16">
        <f>SUM($F$8:F19)/F$136</f>
        <v>0.107657729648992</v>
      </c>
      <c r="J19" s="9"/>
      <c r="K19" s="1">
        <v>242194.41</v>
      </c>
      <c r="L19" s="1">
        <v>461532.5</v>
      </c>
      <c r="M19" s="1">
        <v>756176.625</v>
      </c>
      <c r="N19" s="16">
        <f>SUM($K$8:K19)/K$136</f>
        <v>0.0969491627326429</v>
      </c>
      <c r="O19" s="16">
        <f>SUM($L$8:L19)/L$136</f>
        <v>0.187207174331152</v>
      </c>
      <c r="P19" s="28"/>
      <c r="Q19" s="28"/>
      <c r="V19" s="4"/>
      <c r="W19" s="4"/>
    </row>
    <row r="20" spans="1:28" x14ac:dyDescent="0.25">
      <c r="A20">
        <f>A19+200</f>
        <v>2300</v>
      </c>
      <c r="B20">
        <f>B19+200</f>
        <v>2500</v>
      </c>
      <c r="C20" s="0">
        <f>(A20+B20)/2</f>
        <v>2400</v>
      </c>
      <c r="E20" s="1">
        <v>331253.69</v>
      </c>
      <c r="F20" s="1">
        <v>581468.05</v>
      </c>
      <c r="G20" s="1">
        <v>912721.74</v>
      </c>
      <c r="H20" s="16">
        <f>SUM($E$8:E20)/E$136</f>
        <v>0.0522180039320506</v>
      </c>
      <c r="I20" s="16">
        <f>SUM($F$8:F20)/F$136</f>
        <v>0.125027947722181</v>
      </c>
      <c r="J20" s="9"/>
      <c r="K20" s="1">
        <v>241809.375</v>
      </c>
      <c r="L20" s="1">
        <v>454907.625</v>
      </c>
      <c r="M20" s="1">
        <v>749107.19</v>
      </c>
      <c r="N20" s="16">
        <f>SUM($K$8:K20)/K$136</f>
        <v>0.102925815022616</v>
      </c>
      <c r="O20" s="16">
        <f>SUM($L$8:L20)/L$136</f>
        <v>0.200265723676656</v>
      </c>
      <c r="P20" s="28"/>
      <c r="Q20" s="28"/>
      <c r="V20" s="4"/>
      <c r="W20" s="4"/>
    </row>
    <row r="21" spans="1:28" x14ac:dyDescent="0.25">
      <c r="A21">
        <f>A20+200</f>
        <v>2500</v>
      </c>
      <c r="B21">
        <f>B20+200</f>
        <v>2700</v>
      </c>
      <c r="C21" s="0">
        <f>(A21+B21)/2</f>
        <v>2600</v>
      </c>
      <c r="E21" s="1">
        <v>222612.48</v>
      </c>
      <c r="F21" s="1">
        <v>656539.3</v>
      </c>
      <c r="G21" s="1">
        <v>879151.78</v>
      </c>
      <c r="H21" s="16">
        <f>SUM($E$8:E21)/E$136</f>
        <v>0.0571355519229495</v>
      </c>
      <c r="I21" s="16">
        <f>SUM($F$8:F21)/F$136</f>
        <v>0.144640772218073</v>
      </c>
      <c r="J21" s="9"/>
      <c r="K21" s="1">
        <v>244761.05</v>
      </c>
      <c r="L21" s="1">
        <v>453172.94</v>
      </c>
      <c r="M21" s="1">
        <v>747484.06</v>
      </c>
      <c r="N21" s="16">
        <f>SUM($K$8:K21)/K$136</f>
        <v>0.108975422032181</v>
      </c>
      <c r="O21" s="16">
        <f>SUM($L$8:L21)/L$136</f>
        <v>0.213274477264898</v>
      </c>
      <c r="P21" s="28"/>
      <c r="Q21" s="28"/>
      <c r="V21" s="4"/>
      <c r="W21" s="4"/>
    </row>
    <row r="22" spans="1:28" x14ac:dyDescent="0.25">
      <c r="A22">
        <f>A21+200</f>
        <v>2700</v>
      </c>
      <c r="B22">
        <f>B21+200</f>
        <v>2900</v>
      </c>
      <c r="C22" s="0">
        <f>(A22+B22)/2</f>
        <v>2800</v>
      </c>
      <c r="E22" s="1">
        <v>355889.65</v>
      </c>
      <c r="F22" s="1">
        <v>634002.57</v>
      </c>
      <c r="G22" s="1">
        <v>989892.22</v>
      </c>
      <c r="H22" s="16">
        <f>SUM($E$8:E22)/E$136</f>
        <v>0.064997215533809</v>
      </c>
      <c r="I22" s="16">
        <f>SUM($F$8:F22)/F$136</f>
        <v>0.163580356086632</v>
      </c>
      <c r="J22" s="9"/>
      <c r="K22" s="1">
        <v>241849.44</v>
      </c>
      <c r="L22" s="1">
        <v>453322.03</v>
      </c>
      <c r="M22" s="1">
        <v>743738.875</v>
      </c>
      <c r="N22" s="16">
        <f>SUM($K$8:K22)/K$136</f>
        <v>0.1149530645839</v>
      </c>
      <c r="O22" s="16">
        <f>SUM($L$8:L22)/L$136</f>
        <v>0.226287510621197</v>
      </c>
      <c r="P22" s="28"/>
      <c r="Q22" s="28"/>
      <c r="V22" s="4"/>
      <c r="W22" s="4"/>
    </row>
    <row r="23" spans="1:28" x14ac:dyDescent="0.25">
      <c r="A23">
        <f>A22+200</f>
        <v>2900</v>
      </c>
      <c r="B23">
        <f>B22+200</f>
        <v>3100</v>
      </c>
      <c r="C23" s="0">
        <f>(A23+B23)/2</f>
        <v>3000</v>
      </c>
      <c r="E23" s="1">
        <v>393495.68</v>
      </c>
      <c r="F23" s="1">
        <v>718174.19</v>
      </c>
      <c r="G23" s="1">
        <v>1111670</v>
      </c>
      <c r="H23" s="16">
        <f>SUM($E$8:E23)/E$136</f>
        <v>0.073689602818706</v>
      </c>
      <c r="I23" s="16">
        <f>SUM($F$8:F23)/F$136</f>
        <v>0.185034402091113</v>
      </c>
      <c r="J23" s="9"/>
      <c r="K23" s="1">
        <v>254362.83</v>
      </c>
      <c r="L23" s="1">
        <v>459865.19</v>
      </c>
      <c r="M23" s="1">
        <v>767473.94</v>
      </c>
      <c r="N23" s="16">
        <f>SUM($K$8:K23)/K$136</f>
        <v>0.12123999283225</v>
      </c>
      <c r="O23" s="16">
        <f>SUM($L$8:L23)/L$136</f>
        <v>0.239488371512229</v>
      </c>
      <c r="P23" s="28"/>
      <c r="Q23" s="28"/>
      <c r="V23" s="4"/>
      <c r="W23" s="4"/>
      <c r="AB23" t="s">
        <v>9</v>
      </c>
    </row>
    <row r="24" spans="1:28" x14ac:dyDescent="0.25">
      <c r="A24">
        <f>A23+200</f>
        <v>3100</v>
      </c>
      <c r="B24">
        <f>B23+200</f>
        <v>3300</v>
      </c>
      <c r="C24" s="0">
        <f>(A24+B24)/2</f>
        <v>3200</v>
      </c>
      <c r="E24" s="1">
        <v>385696.21</v>
      </c>
      <c r="F24" s="1">
        <v>730930.52</v>
      </c>
      <c r="G24" s="1">
        <v>1116627</v>
      </c>
      <c r="H24" s="16">
        <f>SUM($E$8:E24)/E$136</f>
        <v>0.0822096984691511</v>
      </c>
      <c r="I24" s="16">
        <f>SUM($F$8:F24)/F$136</f>
        <v>0.206869518446602</v>
      </c>
      <c r="J24" s="9"/>
      <c r="K24" s="1">
        <v>249449.8</v>
      </c>
      <c r="L24" s="1">
        <v>452936.44</v>
      </c>
      <c r="M24" s="1">
        <v>749025.81</v>
      </c>
      <c r="N24" s="16">
        <f>SUM($K$8:K24)/K$136</f>
        <v>0.127405488766406</v>
      </c>
      <c r="O24" s="16">
        <f>SUM($L$8:L24)/L$136</f>
        <v>0.252490336146515</v>
      </c>
      <c r="P24" s="28"/>
      <c r="Q24" s="28"/>
      <c r="V24" s="4"/>
      <c r="W24" s="4"/>
    </row>
    <row r="25" spans="1:28" x14ac:dyDescent="0.25">
      <c r="A25">
        <f>A24+200</f>
        <v>3300</v>
      </c>
      <c r="B25">
        <f>B24+200</f>
        <v>3500</v>
      </c>
      <c r="C25" s="0">
        <f>(A25+B25)/2</f>
        <v>3400</v>
      </c>
      <c r="E25" s="1">
        <v>328871.79</v>
      </c>
      <c r="F25" s="1">
        <v>773246.57</v>
      </c>
      <c r="G25" s="1">
        <v>1102118</v>
      </c>
      <c r="H25" s="16">
        <f>SUM($E$8:E25)/E$136</f>
        <v>0.0894745329033113</v>
      </c>
      <c r="I25" s="16">
        <f>SUM($F$8:F25)/F$136</f>
        <v>0.229968743838686</v>
      </c>
      <c r="J25" s="9"/>
      <c r="K25" s="1">
        <v>265931.125</v>
      </c>
      <c r="L25" s="1">
        <v>491696.03</v>
      </c>
      <c r="M25" s="1">
        <v>806332</v>
      </c>
      <c r="N25" s="16">
        <f>SUM($K$8:K25)/K$136</f>
        <v>0.133978343384661</v>
      </c>
      <c r="O25" s="16">
        <f>SUM($L$8:L25)/L$136</f>
        <v>0.266604931105753</v>
      </c>
      <c r="P25" s="28"/>
      <c r="Q25" s="28"/>
      <c r="V25" s="4"/>
      <c r="W25" s="4"/>
    </row>
    <row r="26" spans="1:28" x14ac:dyDescent="0.25">
      <c r="A26">
        <f>A25+200</f>
        <v>3500</v>
      </c>
      <c r="B26">
        <f>B25+200</f>
        <v>3700</v>
      </c>
      <c r="C26" s="0">
        <f>(A26+B26)/2</f>
        <v>3600</v>
      </c>
      <c r="E26" s="1">
        <v>458295.08</v>
      </c>
      <c r="F26" s="1">
        <v>786104.12</v>
      </c>
      <c r="G26" s="1">
        <v>1244399.2</v>
      </c>
      <c r="H26" s="16">
        <f>SUM($E$8:E26)/E$136</f>
        <v>0.0995983500850472</v>
      </c>
      <c r="I26" s="16">
        <f>SUM($F$8:F26)/F$136</f>
        <v>0.253452063330844</v>
      </c>
      <c r="J26" s="9"/>
      <c r="K26" s="1">
        <v>280175.16</v>
      </c>
      <c r="L26" s="1">
        <v>502125.56</v>
      </c>
      <c r="M26" s="1">
        <v>833142.31</v>
      </c>
      <c r="N26" s="16">
        <f>SUM($K$8:K26)/K$136</f>
        <v>0.140903258978225</v>
      </c>
      <c r="O26" s="16">
        <f>SUM($L$8:L26)/L$136</f>
        <v>0.281018915489723</v>
      </c>
      <c r="P26" s="28"/>
      <c r="Q26" s="28"/>
      <c r="V26" s="4"/>
      <c r="W26" s="4"/>
    </row>
    <row r="27" spans="1:28" x14ac:dyDescent="0.25">
      <c r="A27">
        <f>A26+200</f>
        <v>3700</v>
      </c>
      <c r="B27">
        <f>B26+200</f>
        <v>3900</v>
      </c>
      <c r="C27" s="0">
        <f>(A27+B27)/2</f>
        <v>3800</v>
      </c>
      <c r="E27" s="1">
        <v>376400.12</v>
      </c>
      <c r="F27" s="1">
        <v>804647.92</v>
      </c>
      <c r="G27" s="1">
        <v>1181048</v>
      </c>
      <c r="H27" s="16">
        <f>SUM($E$8:E27)/E$136</f>
        <v>0.107913093507698</v>
      </c>
      <c r="I27" s="16">
        <f>SUM($F$8:F27)/F$136</f>
        <v>0.277489342494399</v>
      </c>
      <c r="J27" s="9"/>
      <c r="K27" s="1">
        <v>296493.97</v>
      </c>
      <c r="L27" s="1">
        <v>574815.19</v>
      </c>
      <c r="M27" s="1">
        <v>924682.06</v>
      </c>
      <c r="N27" s="16">
        <f>SUM($K$8:K27)/K$136</f>
        <v>0.148231516473467</v>
      </c>
      <c r="O27" s="16">
        <f>SUM($L$8:L27)/L$136</f>
        <v>0.297519523768515</v>
      </c>
      <c r="P27" s="28"/>
      <c r="Q27" s="28"/>
      <c r="V27" s="1"/>
      <c r="W27" s="4"/>
    </row>
    <row r="28" spans="1:28" x14ac:dyDescent="0.25">
      <c r="A28">
        <f>A27+200</f>
        <v>3900</v>
      </c>
      <c r="B28">
        <f>B27+200</f>
        <v>4100</v>
      </c>
      <c r="C28" s="0">
        <f>(A28+B28)/2</f>
        <v>4000</v>
      </c>
      <c r="E28" s="1">
        <v>512868.08</v>
      </c>
      <c r="F28" s="1">
        <v>733212.57</v>
      </c>
      <c r="G28" s="1">
        <v>1246081</v>
      </c>
      <c r="H28" s="16">
        <f>SUM($E$8:E28)/E$136</f>
        <v>0.119242437650489</v>
      </c>
      <c r="I28" s="16">
        <f>SUM($F$8:F28)/F$136</f>
        <v>0.299392630619866</v>
      </c>
      <c r="J28" s="9"/>
      <c r="K28" s="1">
        <v>398791.44</v>
      </c>
      <c r="L28" s="1">
        <v>779364.81</v>
      </c>
      <c r="M28" s="1">
        <v>1244461</v>
      </c>
      <c r="N28" s="16">
        <f>SUM($K$8:K28)/K$136</f>
        <v>0.158088197063694</v>
      </c>
      <c r="O28" s="16">
        <f>SUM($L$8:L28)/L$136</f>
        <v>0.319891920427144</v>
      </c>
      <c r="P28" s="28"/>
      <c r="Q28" s="28"/>
      <c r="S28" s="21"/>
      <c r="V28" s="4"/>
      <c r="W28" s="1"/>
    </row>
    <row r="29" spans="1:28" x14ac:dyDescent="0.25">
      <c r="A29">
        <f>A28+200</f>
        <v>4100</v>
      </c>
      <c r="B29">
        <f>B28+200</f>
        <v>4300</v>
      </c>
      <c r="C29" s="0">
        <f>(A29+B29)/2</f>
        <v>4200</v>
      </c>
      <c r="E29" s="1">
        <v>443350.2</v>
      </c>
      <c r="F29" s="1">
        <v>1001559.5</v>
      </c>
      <c r="G29" s="1">
        <v>1444909.7</v>
      </c>
      <c r="H29" s="16">
        <f>SUM($E$8:E29)/E$136</f>
        <v>0.129036119861274</v>
      </c>
      <c r="I29" s="16">
        <f>SUM($F$8:F29)/F$136</f>
        <v>0.329312257206871</v>
      </c>
      <c r="J29" s="9"/>
      <c r="K29" s="1">
        <v>365601.5</v>
      </c>
      <c r="L29" s="1">
        <v>691223.06</v>
      </c>
      <c r="M29" s="1">
        <v>1113698</v>
      </c>
      <c r="N29" s="16">
        <f>SUM($K$8:K29)/K$136</f>
        <v>0.167124542499815</v>
      </c>
      <c r="O29" s="16">
        <f>SUM($L$8:L29)/L$136</f>
        <v>0.339734125617178</v>
      </c>
      <c r="P29" s="28"/>
      <c r="Q29" s="28"/>
      <c r="V29" s="1"/>
      <c r="W29" s="1"/>
    </row>
    <row r="30" spans="1:28" x14ac:dyDescent="0.25">
      <c r="A30">
        <f>A29+200</f>
        <v>4300</v>
      </c>
      <c r="B30">
        <f>B29+200</f>
        <v>4500</v>
      </c>
      <c r="C30" s="0">
        <f>(A30+B30)/2</f>
        <v>4400</v>
      </c>
      <c r="E30" s="1">
        <v>425203.87</v>
      </c>
      <c r="F30" s="1">
        <v>804031.67</v>
      </c>
      <c r="G30" s="1">
        <v>1229236</v>
      </c>
      <c r="H30" s="16">
        <f>SUM($E$8:E30)/E$136</f>
        <v>0.138428946519693</v>
      </c>
      <c r="I30" s="16">
        <f>SUM($F$8:F30)/F$136</f>
        <v>0.353331127109783</v>
      </c>
      <c r="J30" s="9"/>
      <c r="K30" s="1">
        <v>373353.72</v>
      </c>
      <c r="L30" s="1">
        <v>737101.81</v>
      </c>
      <c r="M30" s="1">
        <v>1170930</v>
      </c>
      <c r="N30" s="16">
        <f>SUM($K$8:K30)/K$136</f>
        <v>0.176352494747769</v>
      </c>
      <c r="O30" s="16">
        <f>SUM($L$8:L30)/L$136</f>
        <v>0.360893323286256</v>
      </c>
      <c r="P30" s="28"/>
      <c r="Q30" s="28"/>
      <c r="V30" s="1"/>
      <c r="W30" s="4"/>
    </row>
    <row r="31" spans="1:28" x14ac:dyDescent="0.25">
      <c r="A31">
        <f>A30+200</f>
        <v>4500</v>
      </c>
      <c r="B31">
        <f>B30+200</f>
        <v>4700</v>
      </c>
      <c r="C31" s="0">
        <f>(A31+B31)/2</f>
        <v>4600</v>
      </c>
      <c r="E31" s="1">
        <v>500415.99</v>
      </c>
      <c r="F31" s="1">
        <v>867484.61</v>
      </c>
      <c r="G31" s="1">
        <v>1367900.6</v>
      </c>
      <c r="H31" s="16">
        <f>SUM($E$8:E31)/E$136</f>
        <v>0.149483221851598</v>
      </c>
      <c r="I31" s="16">
        <f>SUM($F$8:F31)/F$136</f>
        <v>0.379245529200896</v>
      </c>
      <c r="J31" s="9"/>
      <c r="K31" s="1">
        <v>404542.125</v>
      </c>
      <c r="L31" s="1">
        <v>750783.44</v>
      </c>
      <c r="M31" s="1">
        <v>1214672</v>
      </c>
      <c r="N31" s="16">
        <f>SUM($K$8:K31)/K$136</f>
        <v>0.186351311451099</v>
      </c>
      <c r="O31" s="16">
        <f>SUM($L$8:L31)/L$136</f>
        <v>0.382445264955793</v>
      </c>
      <c r="P31" s="28"/>
      <c r="Q31" s="28"/>
      <c r="V31" s="4"/>
      <c r="W31" s="4"/>
    </row>
    <row r="32" spans="1:28" x14ac:dyDescent="0.25">
      <c r="A32">
        <f>A31+200</f>
        <v>4700</v>
      </c>
      <c r="B32">
        <f>B31+200</f>
        <v>4900</v>
      </c>
      <c r="C32" s="0">
        <f>(A32+B32)/2</f>
        <v>4800</v>
      </c>
      <c r="E32" s="1">
        <v>580478.99</v>
      </c>
      <c r="F32" s="1">
        <v>862725.44</v>
      </c>
      <c r="G32" s="1">
        <v>1443204</v>
      </c>
      <c r="H32" s="16">
        <f>SUM($E$8:E32)/E$136</f>
        <v>0.16230610263094</v>
      </c>
      <c r="I32" s="16">
        <f>SUM($F$8:F32)/F$136</f>
        <v>0.405017760418222</v>
      </c>
      <c r="J32" s="9"/>
      <c r="K32" s="1">
        <v>422769.53</v>
      </c>
      <c r="L32" s="1">
        <v>779259.625</v>
      </c>
      <c r="M32" s="1">
        <v>1260739.5</v>
      </c>
      <c r="N32" s="16">
        <f>SUM($K$8:K32)/K$136</f>
        <v>0.196800643614523</v>
      </c>
      <c r="O32" s="16">
        <f>SUM($L$8:L32)/L$136</f>
        <v>0.404814642180503</v>
      </c>
      <c r="P32" s="28"/>
      <c r="Q32" s="28"/>
      <c r="V32" s="4"/>
      <c r="W32" s="4"/>
    </row>
    <row r="33" spans="1:23" x14ac:dyDescent="0.25">
      <c r="A33">
        <f>A32+200</f>
        <v>4900</v>
      </c>
      <c r="B33">
        <f>B32+200</f>
        <v>5100</v>
      </c>
      <c r="C33" s="0">
        <f>(A33+B33)/2</f>
        <v>5000</v>
      </c>
      <c r="E33" s="1">
        <v>545625.4</v>
      </c>
      <c r="F33" s="1">
        <v>887676.75</v>
      </c>
      <c r="G33" s="1">
        <v>1433302</v>
      </c>
      <c r="H33" s="16">
        <f>SUM($E$8:E33)/E$136</f>
        <v>0.17435906160949</v>
      </c>
      <c r="I33" s="16">
        <f>SUM($F$8:F33)/F$136</f>
        <v>0.431535363106796</v>
      </c>
      <c r="J33" s="9"/>
      <c r="K33" s="1">
        <v>466912.09</v>
      </c>
      <c r="L33" s="1">
        <v>900131.06</v>
      </c>
      <c r="M33" s="1">
        <v>1433520.5</v>
      </c>
      <c r="N33" s="16">
        <f>SUM($K$8:K33)/K$136</f>
        <v>0.208341020044984</v>
      </c>
      <c r="O33" s="16">
        <f>SUM($L$8:L33)/L$136</f>
        <v>0.430653747129406</v>
      </c>
      <c r="P33" s="28"/>
      <c r="Q33" s="28"/>
      <c r="V33" s="1"/>
      <c r="W33" s="1"/>
    </row>
    <row r="34" spans="1:23" x14ac:dyDescent="0.25">
      <c r="A34">
        <f>A33+200</f>
        <v>5100</v>
      </c>
      <c r="B34">
        <f>B33+200</f>
        <v>5300</v>
      </c>
      <c r="C34" s="0">
        <f>(A34+B34)/2</f>
        <v>5200</v>
      </c>
      <c r="E34" s="1">
        <v>512645.27</v>
      </c>
      <c r="F34" s="1">
        <v>897990.25</v>
      </c>
      <c r="G34" s="1">
        <v>1410636</v>
      </c>
      <c r="H34" s="16">
        <f>SUM($E$8:E34)/E$136</f>
        <v>0.185683483841039</v>
      </c>
      <c r="I34" s="16">
        <f>SUM($F$8:F34)/F$136</f>
        <v>0.458361061389096</v>
      </c>
      <c r="J34" s="9"/>
      <c r="K34" s="1">
        <v>452655.97</v>
      </c>
      <c r="L34" s="1">
        <v>880127.125</v>
      </c>
      <c r="M34" s="1">
        <v>1395521</v>
      </c>
      <c r="N34" s="16">
        <f>SUM($K$8:K34)/K$136</f>
        <v>0.219529036802689</v>
      </c>
      <c r="O34" s="16">
        <f>SUM($L$8:L34)/L$136</f>
        <v>0.455918620392697</v>
      </c>
      <c r="P34" s="28"/>
      <c r="Q34" s="28"/>
      <c r="V34" s="1"/>
      <c r="W34" s="4"/>
    </row>
    <row r="35" spans="1:23" x14ac:dyDescent="0.25">
      <c r="A35">
        <f>A34+200</f>
        <v>5300</v>
      </c>
      <c r="B35">
        <f>B34+200</f>
        <v>5500</v>
      </c>
      <c r="C35" s="0">
        <f>(A35+B35)/2</f>
        <v>5400</v>
      </c>
      <c r="E35" s="1">
        <v>455329.48</v>
      </c>
      <c r="F35" s="1">
        <v>820588.36</v>
      </c>
      <c r="G35" s="1">
        <v>1275918</v>
      </c>
      <c r="H35" s="16">
        <f>SUM($E$8:E35)/E$136</f>
        <v>0.195741790408447</v>
      </c>
      <c r="I35" s="16">
        <f>SUM($F$8:F35)/F$136</f>
        <v>0.482874529947722</v>
      </c>
      <c r="J35" s="9"/>
      <c r="K35" s="1">
        <v>538181.19</v>
      </c>
      <c r="L35" s="1">
        <v>984433.25</v>
      </c>
      <c r="M35" s="1">
        <v>1590331</v>
      </c>
      <c r="N35" s="16">
        <f>SUM($K$8:K35)/K$136</f>
        <v>0.232830927358561</v>
      </c>
      <c r="O35" s="16">
        <f>SUM($L$8:L35)/L$136</f>
        <v>0.48417769864508</v>
      </c>
      <c r="P35" s="28"/>
      <c r="Q35" s="28"/>
      <c r="V35" s="4"/>
      <c r="W35" s="4"/>
    </row>
    <row r="36" spans="1:23" x14ac:dyDescent="0.25">
      <c r="A36">
        <f>A35+200</f>
        <v>5500</v>
      </c>
      <c r="B36">
        <f>B35+200</f>
        <v>5700</v>
      </c>
      <c r="C36" s="0">
        <f>(A36+B36)/2</f>
        <v>5600</v>
      </c>
      <c r="E36" s="1">
        <v>455686.77</v>
      </c>
      <c r="F36" s="1">
        <v>765966.6</v>
      </c>
      <c r="G36" s="1">
        <v>1221653</v>
      </c>
      <c r="H36" s="16">
        <f>SUM($E$8:E36)/E$136</f>
        <v>0.205807989573439</v>
      </c>
      <c r="I36" s="16">
        <f>SUM($F$8:F36)/F$136</f>
        <v>0.505756280507842</v>
      </c>
      <c r="J36" s="9"/>
      <c r="K36" s="1">
        <v>522229.47</v>
      </c>
      <c r="L36" s="1">
        <v>966044.375</v>
      </c>
      <c r="M36" s="1">
        <v>1553889</v>
      </c>
      <c r="N36" s="16">
        <f>SUM($K$8:K36)/K$136</f>
        <v>0.245738549148521</v>
      </c>
      <c r="O36" s="16">
        <f>SUM($L$8:L36)/L$136</f>
        <v>0.511908907021472</v>
      </c>
      <c r="P36" s="28"/>
      <c r="Q36" s="28"/>
      <c r="V36" s="4"/>
      <c r="W36" s="1"/>
    </row>
    <row r="37" spans="1:23" x14ac:dyDescent="0.25">
      <c r="A37">
        <f>A36+200</f>
        <v>5700</v>
      </c>
      <c r="B37">
        <f>B36+200</f>
        <v>5900</v>
      </c>
      <c r="C37" s="0">
        <f>(A37+B37)/2</f>
        <v>5800</v>
      </c>
      <c r="E37" s="1">
        <v>658669.55</v>
      </c>
      <c r="F37" s="1">
        <v>945407.97</v>
      </c>
      <c r="G37" s="1">
        <v>1604078</v>
      </c>
      <c r="H37" s="16">
        <f>SUM($E$8:E37)/E$136</f>
        <v>0.220358113278402</v>
      </c>
      <c r="I37" s="16">
        <f>SUM($F$8:F37)/F$136</f>
        <v>0.533998490216579</v>
      </c>
      <c r="J37" s="9"/>
      <c r="K37" s="1">
        <v>519894.22</v>
      </c>
      <c r="L37" s="1">
        <v>966654.69</v>
      </c>
      <c r="M37" s="1">
        <v>1551776</v>
      </c>
      <c r="N37" s="16">
        <f>SUM($K$8:K37)/K$136</f>
        <v>0.258588452013149</v>
      </c>
      <c r="O37" s="16">
        <f>SUM($L$8:L37)/L$136</f>
        <v>0.539657635061431</v>
      </c>
      <c r="P37" s="28"/>
      <c r="Q37" s="28"/>
      <c r="V37" s="1"/>
      <c r="W37" s="1"/>
    </row>
    <row r="38" spans="1:23" x14ac:dyDescent="0.25">
      <c r="A38">
        <f>A37+200</f>
        <v>5900</v>
      </c>
      <c r="B38">
        <f>B37+200</f>
        <v>6100</v>
      </c>
      <c r="C38" s="0">
        <f>(A38+B38)/2</f>
        <v>6000</v>
      </c>
      <c r="E38" s="1">
        <v>664051.47</v>
      </c>
      <c r="F38" s="1">
        <v>918614.05</v>
      </c>
      <c r="G38" s="1">
        <v>1582666</v>
      </c>
      <c r="H38" s="16">
        <f>SUM($E$8:E38)/E$136</f>
        <v>0.2350271245223</v>
      </c>
      <c r="I38" s="16">
        <f>SUM($F$8:F38)/F$136</f>
        <v>0.561440284092606</v>
      </c>
      <c r="J38" s="9"/>
      <c r="K38" s="1">
        <v>510505.34</v>
      </c>
      <c r="L38" s="1">
        <v>913607.75</v>
      </c>
      <c r="M38" s="1">
        <v>1485535</v>
      </c>
      <c r="N38" s="16">
        <f>SUM($K$8:K38)/K$136</f>
        <v>0.271206295756198</v>
      </c>
      <c r="O38" s="16">
        <f>SUM($L$8:L38)/L$136</f>
        <v>0.56588360101619</v>
      </c>
      <c r="P38" s="28"/>
      <c r="Q38" s="28"/>
      <c r="V38" s="4"/>
      <c r="W38" s="1"/>
    </row>
    <row r="39" spans="1:23" x14ac:dyDescent="0.25">
      <c r="A39">
        <f>A38+200</f>
        <v>6100</v>
      </c>
      <c r="B39">
        <f>B38+200</f>
        <v>6300</v>
      </c>
      <c r="C39" s="0">
        <f>(A39+B39)/2</f>
        <v>6200</v>
      </c>
      <c r="E39" s="1">
        <v>615872.64</v>
      </c>
      <c r="F39" s="1">
        <v>779852.54</v>
      </c>
      <c r="G39" s="1">
        <v>1395725</v>
      </c>
      <c r="H39" s="16">
        <f>SUM($E$8:E39)/E$136</f>
        <v>0.248631857120767</v>
      </c>
      <c r="I39" s="16">
        <f>SUM($F$8:F39)/F$136</f>
        <v>0.584736849887976</v>
      </c>
      <c r="J39" s="9"/>
      <c r="K39" s="1">
        <v>484352.72</v>
      </c>
      <c r="L39" s="1">
        <v>881779.19</v>
      </c>
      <c r="M39" s="1">
        <v>1422784</v>
      </c>
      <c r="N39" s="16">
        <f>SUM($K$8:K39)/K$136</f>
        <v>0.283177741417237</v>
      </c>
      <c r="O39" s="16">
        <f>SUM($L$8:L39)/L$136</f>
        <v>0.591195898352279</v>
      </c>
      <c r="P39" s="28"/>
      <c r="Q39" s="28"/>
      <c r="V39" s="1"/>
      <c r="W39" s="4"/>
    </row>
    <row r="40" spans="1:23" x14ac:dyDescent="0.25">
      <c r="A40">
        <f>A39+200</f>
        <v>6300</v>
      </c>
      <c r="B40">
        <f>B39+200</f>
        <v>6500</v>
      </c>
      <c r="C40" s="0">
        <f>(A40+B40)/2</f>
        <v>6400</v>
      </c>
      <c r="E40" s="1">
        <v>541839.32</v>
      </c>
      <c r="F40" s="1">
        <v>727500.05</v>
      </c>
      <c r="G40" s="1">
        <v>1269339</v>
      </c>
      <c r="H40" s="16">
        <f>SUM($E$8:E40)/E$136</f>
        <v>0.2606011809406</v>
      </c>
      <c r="I40" s="16">
        <f>SUM($F$8:F40)/F$136</f>
        <v>0.606469487677371</v>
      </c>
      <c r="J40" s="9"/>
      <c r="K40" s="1">
        <v>507217.66</v>
      </c>
      <c r="L40" s="1">
        <v>903992.25</v>
      </c>
      <c r="M40" s="1">
        <v>1466803.5</v>
      </c>
      <c r="N40" s="16">
        <f>SUM($K$8:K40)/K$136</f>
        <v>0.295714325613584</v>
      </c>
      <c r="O40" s="16">
        <f>SUM($L$8:L40)/L$136</f>
        <v>0.617145842375703</v>
      </c>
      <c r="P40" s="28"/>
      <c r="Q40" s="28"/>
      <c r="V40" s="4"/>
      <c r="W40" s="4"/>
    </row>
    <row r="41" spans="1:23" x14ac:dyDescent="0.25">
      <c r="A41">
        <f>A40+200</f>
        <v>6500</v>
      </c>
      <c r="B41">
        <f>B40+200</f>
        <v>6700</v>
      </c>
      <c r="C41" s="0">
        <f>(A41+B41)/2</f>
        <v>6600</v>
      </c>
      <c r="E41" s="1">
        <v>593663.53</v>
      </c>
      <c r="F41" s="1">
        <v>774629.3</v>
      </c>
      <c r="G41" s="1">
        <v>1368293</v>
      </c>
      <c r="H41" s="16">
        <f>SUM($E$8:E41)/E$136</f>
        <v>0.273715310477369</v>
      </c>
      <c r="I41" s="16">
        <f>SUM($F$8:F41)/F$136</f>
        <v>0.629610019417476</v>
      </c>
      <c r="J41" s="9"/>
      <c r="K41" s="1">
        <v>510880.625</v>
      </c>
      <c r="L41" s="1">
        <v>901960</v>
      </c>
      <c r="M41" s="1">
        <v>1467725</v>
      </c>
      <c r="N41" s="16">
        <f>SUM($K$8:K41)/K$136</f>
        <v>0.30834144504313</v>
      </c>
      <c r="O41" s="16">
        <f>SUM($L$8:L41)/L$136</f>
        <v>0.643037448759904</v>
      </c>
      <c r="P41" s="28"/>
      <c r="Q41" s="28"/>
      <c r="V41" s="4"/>
      <c r="W41" s="1"/>
    </row>
    <row r="42" spans="1:23" x14ac:dyDescent="0.25">
      <c r="A42">
        <f>A41+200</f>
        <v>6700</v>
      </c>
      <c r="B42">
        <f>B41+200</f>
        <v>6900</v>
      </c>
      <c r="C42" s="0">
        <f>(A42+B42)/2</f>
        <v>6800</v>
      </c>
      <c r="E42" s="1">
        <v>650004.5</v>
      </c>
      <c r="F42" s="1">
        <v>741369.49</v>
      </c>
      <c r="G42" s="1">
        <v>1391374</v>
      </c>
      <c r="H42" s="16">
        <f>SUM($E$8:E42)/E$136</f>
        <v>0.288074021736729</v>
      </c>
      <c r="I42" s="16">
        <f>SUM($F$8:F42)/F$136</f>
        <v>0.651756979536968</v>
      </c>
      <c r="J42" s="9"/>
      <c r="K42" s="1">
        <v>477554.22</v>
      </c>
      <c r="L42" s="1">
        <v>848126.56</v>
      </c>
      <c r="M42" s="1">
        <v>1377849</v>
      </c>
      <c r="N42" s="16">
        <f>SUM($K$8:K42)/K$136</f>
        <v>0.320144856397835</v>
      </c>
      <c r="O42" s="16">
        <f>SUM($L$8:L42)/L$136</f>
        <v>0.667383715839936</v>
      </c>
      <c r="P42" s="28"/>
      <c r="Q42" s="28"/>
      <c r="V42" s="1"/>
      <c r="W42" s="4"/>
    </row>
    <row r="43" spans="1:23" x14ac:dyDescent="0.25">
      <c r="A43">
        <f>A42+200</f>
        <v>6900</v>
      </c>
      <c r="B43">
        <f>B42+200</f>
        <v>7100</v>
      </c>
      <c r="C43" s="0">
        <f>(A43+B43)/2</f>
        <v>7000</v>
      </c>
      <c r="E43" s="1">
        <v>709230.15</v>
      </c>
      <c r="F43" s="1">
        <v>657931.74</v>
      </c>
      <c r="G43" s="1">
        <v>1367162</v>
      </c>
      <c r="H43" s="16">
        <f>SUM($E$8:E43)/E$136</f>
        <v>0.303741037796284</v>
      </c>
      <c r="I43" s="16">
        <f>SUM($F$8:F43)/F$136</f>
        <v>0.671411400448095</v>
      </c>
      <c r="J43" s="9"/>
      <c r="K43" s="1">
        <v>418677.69</v>
      </c>
      <c r="L43" s="1">
        <v>708100.25</v>
      </c>
      <c r="M43" s="1">
        <v>1171857</v>
      </c>
      <c r="N43" s="16">
        <f>SUM($K$8:K43)/K$136</f>
        <v>0.330493053090783</v>
      </c>
      <c r="O43" s="16">
        <f>SUM($L$8:L43)/L$136</f>
        <v>0.687710396572511</v>
      </c>
      <c r="P43" s="28"/>
      <c r="Q43" s="28"/>
      <c r="V43" s="1"/>
      <c r="W43" s="4"/>
    </row>
    <row r="44" spans="1:23" x14ac:dyDescent="0.25">
      <c r="A44">
        <f>A43+200</f>
        <v>7100</v>
      </c>
      <c r="B44">
        <f>B43+200</f>
        <v>7300</v>
      </c>
      <c r="C44" s="0">
        <f>(A44+B44)/2</f>
        <v>7200</v>
      </c>
      <c r="E44" s="1">
        <v>667929.62</v>
      </c>
      <c r="F44" s="1">
        <v>645423.55</v>
      </c>
      <c r="G44" s="1">
        <v>1313353</v>
      </c>
      <c r="H44" s="16">
        <f>SUM($E$8:E44)/E$136</f>
        <v>0.318495718041044</v>
      </c>
      <c r="I44" s="16">
        <f>SUM($F$8:F44)/F$136</f>
        <v>0.690692163704257</v>
      </c>
      <c r="J44" s="9"/>
      <c r="K44" s="1">
        <v>400857.47</v>
      </c>
      <c r="L44" s="1">
        <v>659309.125</v>
      </c>
      <c r="M44" s="1">
        <v>1100487</v>
      </c>
      <c r="N44" s="16">
        <f>SUM($K$8:K44)/K$136</f>
        <v>0.340400798462641</v>
      </c>
      <c r="O44" s="16">
        <f>SUM($L$8:L44)/L$136</f>
        <v>0.706636482374555</v>
      </c>
      <c r="P44" s="28"/>
      <c r="Q44" s="28"/>
      <c r="V44" s="4"/>
      <c r="W44" s="4"/>
    </row>
    <row r="45" spans="1:23" x14ac:dyDescent="0.25">
      <c r="A45">
        <f>A44+200</f>
        <v>7300</v>
      </c>
      <c r="B45">
        <f>B44+200</f>
        <v>7500</v>
      </c>
      <c r="C45" s="0">
        <f>(A45+B45)/2</f>
        <v>7400</v>
      </c>
      <c r="E45" s="1">
        <v>647957.78</v>
      </c>
      <c r="F45" s="1">
        <v>563331.42</v>
      </c>
      <c r="G45" s="1">
        <v>1211289.2</v>
      </c>
      <c r="H45" s="16">
        <f>SUM($E$8:E45)/E$136</f>
        <v>0.3328092169034</v>
      </c>
      <c r="I45" s="16">
        <f>SUM($F$8:F45)/F$136</f>
        <v>0.707520585511576</v>
      </c>
      <c r="J45" s="9"/>
      <c r="K45" s="1">
        <v>364911.94</v>
      </c>
      <c r="L45" s="1">
        <v>585497.31</v>
      </c>
      <c r="M45" s="1">
        <v>986402.06</v>
      </c>
      <c r="N45" s="16">
        <f>SUM($K$8:K45)/K$136</f>
        <v>0.349420100472083</v>
      </c>
      <c r="O45" s="16">
        <f>SUM($L$8:L45)/L$136</f>
        <v>0.723443730910552</v>
      </c>
      <c r="P45" s="28"/>
      <c r="Q45" s="28"/>
      <c r="V45" s="4"/>
      <c r="W45" s="4"/>
    </row>
    <row r="46" spans="1:23" x14ac:dyDescent="0.25">
      <c r="A46">
        <f>A45+200</f>
        <v>7500</v>
      </c>
      <c r="B46">
        <f>B45+200</f>
        <v>7700</v>
      </c>
      <c r="C46" s="0">
        <f>(A46+B46)/2</f>
        <v>7600</v>
      </c>
      <c r="E46" s="1">
        <v>709238.05</v>
      </c>
      <c r="F46" s="1">
        <v>548449.19</v>
      </c>
      <c r="G46" s="1">
        <v>1257687</v>
      </c>
      <c r="H46" s="16">
        <f>SUM($E$8:E46)/E$136</f>
        <v>0.348476407475314</v>
      </c>
      <c r="I46" s="16">
        <f>SUM($F$8:F46)/F$136</f>
        <v>0.72390442987304</v>
      </c>
      <c r="J46" s="9"/>
      <c r="K46" s="1">
        <v>390070.09</v>
      </c>
      <c r="L46" s="1">
        <v>714750.375</v>
      </c>
      <c r="M46" s="1">
        <v>1144987</v>
      </c>
      <c r="N46" s="16">
        <f>SUM($K$8:K46)/K$136</f>
        <v>0.359061220865568</v>
      </c>
      <c r="O46" s="16">
        <f>SUM($L$8:L46)/L$136</f>
        <v>0.743961309708348</v>
      </c>
      <c r="P46" s="28"/>
      <c r="Q46" s="28"/>
      <c r="V46" s="4"/>
      <c r="W46" s="4"/>
    </row>
    <row r="47" spans="1:23" x14ac:dyDescent="0.25">
      <c r="A47">
        <f>A46+200</f>
        <v>7700</v>
      </c>
      <c r="B47">
        <f>B46+200</f>
        <v>7900</v>
      </c>
      <c r="C47" s="0">
        <f>(A47+B47)/2</f>
        <v>7800</v>
      </c>
      <c r="E47" s="1">
        <v>731913.56</v>
      </c>
      <c r="F47" s="1">
        <v>562219.3</v>
      </c>
      <c r="G47" s="1">
        <v>1294133</v>
      </c>
      <c r="H47" s="16">
        <f>SUM($E$8:E47)/E$136</f>
        <v>0.364644503965186</v>
      </c>
      <c r="I47" s="16">
        <f>SUM($F$8:F47)/F$136</f>
        <v>0.740699629275579</v>
      </c>
      <c r="J47" s="9"/>
      <c r="K47" s="1">
        <v>383485</v>
      </c>
      <c r="L47" s="1">
        <v>626837.44</v>
      </c>
      <c r="M47" s="1">
        <v>1049269</v>
      </c>
      <c r="N47" s="16">
        <f>SUM($K$8:K47)/K$136</f>
        <v>0.368539581675276</v>
      </c>
      <c r="O47" s="16">
        <f>SUM($L$8:L47)/L$136</f>
        <v>0.761955265386382</v>
      </c>
      <c r="P47" s="28"/>
      <c r="Q47" s="28"/>
      <c r="V47" s="4"/>
      <c r="W47" s="4"/>
    </row>
    <row r="48" spans="1:23" x14ac:dyDescent="0.25">
      <c r="A48">
        <f>A47+200</f>
        <v>7900</v>
      </c>
      <c r="B48">
        <f>B47+200</f>
        <v>8100</v>
      </c>
      <c r="C48" s="0">
        <f>(A48+B48)/2</f>
        <v>8000</v>
      </c>
      <c r="E48" s="1">
        <v>726421.6</v>
      </c>
      <c r="F48" s="1">
        <v>516402.43</v>
      </c>
      <c r="G48" s="1">
        <v>1242824</v>
      </c>
      <c r="H48" s="16">
        <f>SUM($E$8:E48)/E$136</f>
        <v>0.380691282113588</v>
      </c>
      <c r="I48" s="16">
        <f>SUM($F$8:F48)/F$136</f>
        <v>0.756126139507095</v>
      </c>
      <c r="J48" s="9"/>
      <c r="K48" s="1">
        <v>340479.44</v>
      </c>
      <c r="L48" s="1">
        <v>443954.84</v>
      </c>
      <c r="M48" s="1">
        <v>814063.06</v>
      </c>
      <c r="N48" s="16">
        <f>SUM($K$8:K48)/K$136</f>
        <v>0.376955000741491</v>
      </c>
      <c r="O48" s="16">
        <f>SUM($L$8:L48)/L$136</f>
        <v>0.774699404782409</v>
      </c>
      <c r="P48" s="28"/>
      <c r="Q48" s="28"/>
      <c r="V48" s="4"/>
      <c r="W48" s="4"/>
    </row>
    <row r="49" spans="1:23" x14ac:dyDescent="0.25">
      <c r="A49">
        <f>A48+200</f>
        <v>8100</v>
      </c>
      <c r="B49">
        <f>B48+200</f>
        <v>8300</v>
      </c>
      <c r="C49" s="0">
        <f>(A49+B49)/2</f>
        <v>8200</v>
      </c>
      <c r="E49" s="1">
        <v>733190.99</v>
      </c>
      <c r="F49" s="1">
        <v>466488.28</v>
      </c>
      <c r="G49" s="1">
        <v>1199679</v>
      </c>
      <c r="H49" s="16">
        <f>SUM($E$8:E49)/E$136</f>
        <v>0.396887597251983</v>
      </c>
      <c r="I49" s="16">
        <f>SUM($F$8:F49)/F$136</f>
        <v>0.77006156235997</v>
      </c>
      <c r="J49" s="9"/>
      <c r="K49" s="1">
        <v>310386.19</v>
      </c>
      <c r="L49" s="1">
        <v>401820.19</v>
      </c>
      <c r="M49" s="1">
        <v>738814.125</v>
      </c>
      <c r="N49" s="16">
        <f>SUM($K$8:K49)/K$136</f>
        <v>0.384626623618972</v>
      </c>
      <c r="O49" s="16">
        <f>SUM($L$8:L49)/L$136</f>
        <v>0.786234029595821</v>
      </c>
      <c r="P49" s="28"/>
      <c r="Q49" s="28"/>
      <c r="V49" s="4"/>
      <c r="W49" s="4"/>
    </row>
    <row r="50" spans="1:23" x14ac:dyDescent="0.25">
      <c r="A50">
        <f>A49+200</f>
        <v>8300</v>
      </c>
      <c r="B50">
        <f>B49+200</f>
        <v>8500</v>
      </c>
      <c r="C50" s="0">
        <f>(A50+B50)/2</f>
        <v>8400</v>
      </c>
      <c r="E50" s="1">
        <v>721041.26</v>
      </c>
      <c r="F50" s="1">
        <v>524238.25</v>
      </c>
      <c r="G50" s="1">
        <v>1245280</v>
      </c>
      <c r="H50" s="16">
        <f>SUM($E$8:E50)/E$136</f>
        <v>0.412815522763922</v>
      </c>
      <c r="I50" s="16">
        <f>SUM($F$8:F50)/F$136</f>
        <v>0.785722152352502</v>
      </c>
      <c r="J50" s="9"/>
      <c r="K50" s="1">
        <v>297961.84</v>
      </c>
      <c r="L50" s="1">
        <v>344021.97</v>
      </c>
      <c r="M50" s="1">
        <v>666353.69</v>
      </c>
      <c r="N50" s="16">
        <f>SUM($K$8:K50)/K$136</f>
        <v>0.391991161546257</v>
      </c>
      <c r="O50" s="16">
        <f>SUM($L$8:L50)/L$136</f>
        <v>0.796109502382593</v>
      </c>
      <c r="P50" s="28"/>
      <c r="Q50" s="28"/>
      <c r="V50" s="4"/>
      <c r="W50" s="4"/>
    </row>
    <row r="51" spans="1:23" x14ac:dyDescent="0.25">
      <c r="A51">
        <f>A50+200</f>
        <v>8500</v>
      </c>
      <c r="B51">
        <f>B50+200</f>
        <v>8700</v>
      </c>
      <c r="C51" s="0">
        <f>(A51+B51)/2</f>
        <v>8600</v>
      </c>
      <c r="E51" s="1">
        <v>766175.28</v>
      </c>
      <c r="F51" s="1">
        <v>468132.08</v>
      </c>
      <c r="G51" s="1">
        <v>1234307</v>
      </c>
      <c r="H51" s="16">
        <f>SUM($E$8:E51)/E$136</f>
        <v>0.429740466544434</v>
      </c>
      <c r="I51" s="16">
        <f>SUM($F$8:F51)/F$136</f>
        <v>0.799706680507842</v>
      </c>
      <c r="J51" s="9"/>
      <c r="K51" s="1">
        <v>308817.94</v>
      </c>
      <c r="L51" s="1">
        <v>330546.72</v>
      </c>
      <c r="M51" s="1">
        <v>663329.625</v>
      </c>
      <c r="N51" s="16">
        <f>SUM($K$8:K51)/K$136</f>
        <v>0.399624022961517</v>
      </c>
      <c r="O51" s="16">
        <f>SUM($L$8:L51)/L$136</f>
        <v>0.805598155500058</v>
      </c>
      <c r="P51" s="28"/>
      <c r="Q51" s="28"/>
      <c r="V51" s="1"/>
      <c r="W51" s="4"/>
    </row>
    <row r="52" spans="1:23" x14ac:dyDescent="0.25">
      <c r="A52">
        <f>A51+200</f>
        <v>8700</v>
      </c>
      <c r="B52">
        <f>B51+200</f>
        <v>8900</v>
      </c>
      <c r="C52" s="0">
        <f>(A52+B52)/2</f>
        <v>8800</v>
      </c>
      <c r="E52" s="1">
        <v>810694.57</v>
      </c>
      <c r="F52" s="1">
        <v>396571.41</v>
      </c>
      <c r="G52" s="1">
        <v>1207266</v>
      </c>
      <c r="H52" s="16">
        <f>SUM($E$8:E52)/E$136</f>
        <v>0.447648849102035</v>
      </c>
      <c r="I52" s="16">
        <f>SUM($F$8:F52)/F$136</f>
        <v>0.811553473935773</v>
      </c>
      <c r="J52" s="9"/>
      <c r="K52" s="1">
        <v>292995.5</v>
      </c>
      <c r="L52" s="1">
        <v>275370.75</v>
      </c>
      <c r="M52" s="1">
        <v>589764.94</v>
      </c>
      <c r="N52" s="16">
        <f>SUM($K$8:K52)/K$136</f>
        <v>0.406865810944413</v>
      </c>
      <c r="O52" s="16">
        <f>SUM($L$8:L52)/L$136</f>
        <v>0.813502930732576</v>
      </c>
      <c r="P52" s="28"/>
      <c r="Q52" s="28"/>
      <c r="V52" s="4"/>
      <c r="W52" s="4"/>
    </row>
    <row r="53" spans="1:23" x14ac:dyDescent="0.25">
      <c r="A53">
        <f>A52+200</f>
        <v>8900</v>
      </c>
      <c r="B53">
        <f>B52+200</f>
        <v>9100</v>
      </c>
      <c r="C53" s="0">
        <f>(A53+B53)/2</f>
        <v>9000</v>
      </c>
      <c r="E53" s="1">
        <v>783031.65</v>
      </c>
      <c r="F53" s="1">
        <v>376821</v>
      </c>
      <c r="G53" s="1">
        <v>1159853</v>
      </c>
      <c r="H53" s="16">
        <f>SUM($E$8:E53)/E$136</f>
        <v>0.464946152996532</v>
      </c>
      <c r="I53" s="16">
        <f>SUM($F$8:F53)/F$136</f>
        <v>0.822810262584018</v>
      </c>
      <c r="J53" s="9"/>
      <c r="K53" s="1">
        <v>300757.44</v>
      </c>
      <c r="L53" s="1">
        <v>262642.34</v>
      </c>
      <c r="M53" s="1">
        <v>583827.44</v>
      </c>
      <c r="N53" s="16">
        <f>SUM($K$8:K53)/K$136</f>
        <v>0.414299445982353</v>
      </c>
      <c r="O53" s="16">
        <f>SUM($L$8:L53)/L$136</f>
        <v>0.821042325037318</v>
      </c>
      <c r="P53" s="28"/>
      <c r="Q53" s="28"/>
      <c r="V53" s="4"/>
      <c r="W53" s="4"/>
    </row>
    <row r="54" spans="1:23" x14ac:dyDescent="0.25">
      <c r="A54">
        <f>A53+200</f>
        <v>9100</v>
      </c>
      <c r="B54">
        <f>B53+200</f>
        <v>9300</v>
      </c>
      <c r="C54" s="0">
        <f>(A54+B54)/2</f>
        <v>9200</v>
      </c>
      <c r="E54" s="1">
        <v>723915.36</v>
      </c>
      <c r="F54" s="1">
        <v>380173</v>
      </c>
      <c r="G54" s="1">
        <v>1104088</v>
      </c>
      <c r="H54" s="16">
        <f>SUM($E$8:E54)/E$136</f>
        <v>0.480937567872054</v>
      </c>
      <c r="I54" s="16">
        <f>SUM($F$8:F54)/F$136</f>
        <v>0.834167185660941</v>
      </c>
      <c r="J54" s="9"/>
      <c r="K54" s="1">
        <v>264655.81</v>
      </c>
      <c r="L54" s="1">
        <v>224916.97</v>
      </c>
      <c r="M54" s="1">
        <v>508025.78</v>
      </c>
      <c r="N54" s="16">
        <f>SUM($K$8:K54)/K$136</f>
        <v>0.420840779431029</v>
      </c>
      <c r="O54" s="16">
        <f>SUM($L$8:L54)/L$136</f>
        <v>0.82749877727064</v>
      </c>
      <c r="P54" s="28"/>
      <c r="Q54" s="28"/>
      <c r="V54" s="4"/>
      <c r="W54" s="4"/>
    </row>
    <row r="55" spans="1:23" x14ac:dyDescent="0.25">
      <c r="A55">
        <f>A54+200</f>
        <v>9300</v>
      </c>
      <c r="B55">
        <f>B54+200</f>
        <v>9500</v>
      </c>
      <c r="C55" s="0">
        <f>(A55+B55)/2</f>
        <v>9400</v>
      </c>
      <c r="E55" s="1">
        <v>794839.6</v>
      </c>
      <c r="F55" s="1">
        <v>290164.14</v>
      </c>
      <c r="G55" s="1">
        <v>1085004</v>
      </c>
      <c r="H55" s="16">
        <f>SUM($E$8:E55)/E$136</f>
        <v>0.498495711413992</v>
      </c>
      <c r="I55" s="16">
        <f>SUM($F$8:F55)/F$136</f>
        <v>0.842835270500373</v>
      </c>
      <c r="J55" s="9"/>
      <c r="K55" s="1">
        <v>302384.03</v>
      </c>
      <c r="L55" s="1">
        <v>214002.2</v>
      </c>
      <c r="M55" s="1">
        <v>535978.5</v>
      </c>
      <c r="N55" s="16">
        <f>SUM($K$8:K55)/K$136</f>
        <v>0.428314617884772</v>
      </c>
      <c r="O55" s="16">
        <f>SUM($L$8:L55)/L$136</f>
        <v>0.833641910810656</v>
      </c>
      <c r="P55" s="28"/>
      <c r="Q55" s="28"/>
      <c r="V55" s="4"/>
      <c r="W55" s="4"/>
    </row>
    <row r="56" spans="1:23" x14ac:dyDescent="0.25">
      <c r="A56">
        <f>A55+200</f>
        <v>9500</v>
      </c>
      <c r="B56">
        <f>B55+200</f>
        <v>9700</v>
      </c>
      <c r="C56" s="0">
        <f>(A56+B56)/2</f>
        <v>9600</v>
      </c>
      <c r="E56" s="1">
        <v>760308.24</v>
      </c>
      <c r="F56" s="1">
        <v>292729.04</v>
      </c>
      <c r="G56" s="1">
        <v>1053037</v>
      </c>
      <c r="H56" s="16">
        <f>SUM($E$8:E56)/E$136</f>
        <v>0.515291051271289</v>
      </c>
      <c r="I56" s="16">
        <f>SUM($F$8:F56)/F$136</f>
        <v>0.851579976699029</v>
      </c>
      <c r="J56" s="9"/>
      <c r="K56" s="1">
        <v>282326.97</v>
      </c>
      <c r="L56" s="1">
        <v>221062.66</v>
      </c>
      <c r="M56" s="1">
        <v>521466.25</v>
      </c>
      <c r="N56" s="16">
        <f>SUM($K$8:K56)/K$136</f>
        <v>0.435292718431004</v>
      </c>
      <c r="O56" s="16">
        <f>SUM($L$8:L56)/L$136</f>
        <v>0.839987721466299</v>
      </c>
      <c r="P56" s="28"/>
      <c r="Q56" s="28"/>
      <c r="V56" s="4"/>
      <c r="W56" s="4"/>
    </row>
    <row r="57" spans="1:23" x14ac:dyDescent="0.25">
      <c r="A57">
        <f>A56+200</f>
        <v>9700</v>
      </c>
      <c r="B57">
        <f>B56+200</f>
        <v>9900</v>
      </c>
      <c r="C57" s="0">
        <f>(A57+B57)/2</f>
        <v>9800</v>
      </c>
      <c r="E57" s="1">
        <v>725781.29</v>
      </c>
      <c r="F57" s="1">
        <v>285266.56</v>
      </c>
      <c r="G57" s="1">
        <v>1011048</v>
      </c>
      <c r="H57" s="16">
        <f>SUM($E$8:E57)/E$136</f>
        <v>0.531323684861605</v>
      </c>
      <c r="I57" s="16">
        <f>SUM($F$8:F57)/F$136</f>
        <v>0.860101755937267</v>
      </c>
      <c r="J57" s="9"/>
      <c r="K57" s="1">
        <v>283705.78</v>
      </c>
      <c r="L57" s="1">
        <v>239238.48</v>
      </c>
      <c r="M57" s="1">
        <v>542625.75</v>
      </c>
      <c r="N57" s="16">
        <f>SUM($K$8:K57)/K$136</f>
        <v>0.442304898168516</v>
      </c>
      <c r="O57" s="16">
        <f>SUM($L$8:L57)/L$136</f>
        <v>0.846855286054656</v>
      </c>
      <c r="P57" s="28"/>
      <c r="Q57" s="28"/>
      <c r="V57" s="4"/>
      <c r="W57" s="1"/>
    </row>
    <row r="58" spans="1:23" x14ac:dyDescent="0.25">
      <c r="A58">
        <f>A57+200</f>
        <v>9900</v>
      </c>
      <c r="B58">
        <f>B57+200</f>
        <v>10100</v>
      </c>
      <c r="C58" s="0">
        <f>(A58+B58)/2</f>
        <v>10000</v>
      </c>
      <c r="E58" s="1">
        <v>5267314</v>
      </c>
      <c r="F58" s="1">
        <v>1223916</v>
      </c>
      <c r="G58" s="1">
        <v>6491230</v>
      </c>
      <c r="H58" s="16">
        <f>SUM($E$8:E58)/E$136</f>
        <v>0.647679557533853</v>
      </c>
      <c r="I58" s="16">
        <f>SUM($F$8:F58)/F$136</f>
        <v>0.896663847050037</v>
      </c>
      <c r="J58" s="9"/>
      <c r="K58" s="1">
        <v>281113.28</v>
      </c>
      <c r="L58" s="1">
        <v>197118.19</v>
      </c>
      <c r="M58" s="1">
        <v>495817.78</v>
      </c>
      <c r="N58" s="16">
        <f>SUM($K$8:K58)/K$136</f>
        <v>0.449253000692059</v>
      </c>
      <c r="O58" s="16">
        <f>SUM($L$8:L58)/L$136</f>
        <v>0.852513748277644</v>
      </c>
      <c r="P58" s="28"/>
      <c r="Q58" s="28"/>
      <c r="V58" s="4"/>
      <c r="W58" s="4"/>
    </row>
    <row r="59" spans="1:23" x14ac:dyDescent="0.25">
      <c r="A59">
        <f>A58+200</f>
        <v>10100</v>
      </c>
      <c r="B59">
        <f>B58+200</f>
        <v>10300</v>
      </c>
      <c r="C59" s="0">
        <f>(A59+B59)/2</f>
        <v>10200</v>
      </c>
      <c r="E59" s="1">
        <v>776094.08</v>
      </c>
      <c r="F59" s="1">
        <v>260954.89</v>
      </c>
      <c r="G59" s="1">
        <v>1037049</v>
      </c>
      <c r="H59" s="16">
        <f>SUM($E$8:E59)/E$136</f>
        <v>0.664823609313216</v>
      </c>
      <c r="I59" s="16">
        <f>SUM($F$8:F59)/F$136</f>
        <v>0.904459362808066</v>
      </c>
      <c r="J59" s="9"/>
      <c r="K59" s="1">
        <v>287313.16</v>
      </c>
      <c r="L59" s="1">
        <v>192075.45</v>
      </c>
      <c r="M59" s="1">
        <v>497145.75</v>
      </c>
      <c r="N59" s="16">
        <f>SUM($K$8:K59)/K$136</f>
        <v>0.456354341802813</v>
      </c>
      <c r="O59" s="16">
        <f>SUM($L$8:L59)/L$136</f>
        <v>0.858027453926972</v>
      </c>
      <c r="P59" s="28"/>
      <c r="Q59" s="28"/>
      <c r="V59" s="4"/>
      <c r="W59" s="4"/>
    </row>
    <row r="60" spans="1:23" x14ac:dyDescent="0.25">
      <c r="A60">
        <f>A59+200</f>
        <v>10300</v>
      </c>
      <c r="B60">
        <f>B59+200</f>
        <v>10500</v>
      </c>
      <c r="C60" s="0">
        <f>(A60+B60)/2</f>
        <v>10400</v>
      </c>
      <c r="E60" s="1">
        <v>788473.9</v>
      </c>
      <c r="F60" s="1">
        <v>247618.93</v>
      </c>
      <c r="G60" s="1">
        <v>1036093</v>
      </c>
      <c r="H60" s="16">
        <f>SUM($E$8:E60)/E$136</f>
        <v>0.68224113344673</v>
      </c>
      <c r="I60" s="16">
        <f>SUM($F$8:F60)/F$136</f>
        <v>0.911856492905153</v>
      </c>
      <c r="J60" s="9"/>
      <c r="K60" s="1">
        <v>280660.97</v>
      </c>
      <c r="L60" s="1">
        <v>163510.77</v>
      </c>
      <c r="M60" s="1">
        <v>459716.875</v>
      </c>
      <c r="N60" s="16">
        <f>SUM($K$8:K60)/K$136</f>
        <v>0.463291264860723</v>
      </c>
      <c r="O60" s="16">
        <f>SUM($L$8:L60)/L$136</f>
        <v>0.862721183689287</v>
      </c>
      <c r="P60" s="28"/>
      <c r="Q60" s="28"/>
      <c r="V60" s="4"/>
      <c r="W60" s="4"/>
    </row>
    <row r="61" spans="1:23" x14ac:dyDescent="0.25">
      <c r="A61">
        <f>A60+200</f>
        <v>10500</v>
      </c>
      <c r="B61">
        <f>B60+200</f>
        <v>10700</v>
      </c>
      <c r="C61" s="0">
        <f>(A61+B61)/2</f>
        <v>10600</v>
      </c>
      <c r="E61" s="1">
        <v>644852.59</v>
      </c>
      <c r="F61" s="1">
        <v>223778.38</v>
      </c>
      <c r="G61" s="1">
        <v>868630.97</v>
      </c>
      <c r="H61" s="16">
        <f>SUM($E$8:E61)/E$136</f>
        <v>0.696486038127637</v>
      </c>
      <c r="I61" s="16">
        <f>SUM($F$8:F61)/F$136</f>
        <v>0.918541433308439</v>
      </c>
      <c r="J61" s="9"/>
      <c r="K61" s="1">
        <v>302014.41</v>
      </c>
      <c r="L61" s="1">
        <v>158603.45</v>
      </c>
      <c r="M61" s="1">
        <v>476745.875</v>
      </c>
      <c r="N61" s="16">
        <f>SUM($K$8:K61)/K$136</f>
        <v>0.470755967646259</v>
      </c>
      <c r="O61" s="16">
        <f>SUM($L$8:L61)/L$136</f>
        <v>0.867274044235848</v>
      </c>
      <c r="P61" s="28"/>
      <c r="Q61" s="28"/>
      <c r="V61" s="4"/>
      <c r="W61" s="4"/>
    </row>
    <row r="62" spans="1:23" x14ac:dyDescent="0.25">
      <c r="A62">
        <f>A61+200</f>
        <v>10700</v>
      </c>
      <c r="B62">
        <f>B61+200</f>
        <v>10900</v>
      </c>
      <c r="C62" s="0">
        <f>(A62+B62)/2</f>
        <v>10800</v>
      </c>
      <c r="E62" s="1">
        <v>686904.25</v>
      </c>
      <c r="F62" s="1">
        <v>174240.43</v>
      </c>
      <c r="G62" s="1">
        <v>861144.68</v>
      </c>
      <c r="H62" s="16">
        <f>SUM($E$8:E62)/E$136</f>
        <v>0.711659871214297</v>
      </c>
      <c r="I62" s="16">
        <f>SUM($F$8:F62)/F$136</f>
        <v>0.923746524570575</v>
      </c>
      <c r="J62" s="9"/>
      <c r="K62" s="1">
        <v>297038.53</v>
      </c>
      <c r="L62" s="1">
        <v>154660.44</v>
      </c>
      <c r="M62" s="1">
        <v>467571.81</v>
      </c>
      <c r="N62" s="16">
        <f>SUM($K$8:K62)/K$136</f>
        <v>0.478097684693146</v>
      </c>
      <c r="O62" s="16">
        <f>SUM($L$8:L62)/L$136</f>
        <v>0.871713716988173</v>
      </c>
      <c r="P62" s="28"/>
      <c r="Q62" s="28"/>
      <c r="V62" s="4"/>
      <c r="W62" s="4"/>
    </row>
    <row r="63" spans="1:23" x14ac:dyDescent="0.25">
      <c r="A63">
        <f>A62+200</f>
        <v>10900</v>
      </c>
      <c r="B63">
        <f>B62+200</f>
        <v>11100</v>
      </c>
      <c r="C63" s="0">
        <f>(A63+B63)/2</f>
        <v>11000</v>
      </c>
      <c r="E63" s="1">
        <v>710109.71</v>
      </c>
      <c r="F63" s="1">
        <v>168007.72</v>
      </c>
      <c r="G63" s="1">
        <v>878117.43</v>
      </c>
      <c r="H63" s="16">
        <f>SUM($E$8:E63)/E$136</f>
        <v>0.727346316905609</v>
      </c>
      <c r="I63" s="16">
        <f>SUM($F$8:F63)/F$136</f>
        <v>0.928765425840179</v>
      </c>
      <c r="J63" s="9"/>
      <c r="K63" s="1">
        <v>298014.16</v>
      </c>
      <c r="L63" s="1">
        <v>156433.05</v>
      </c>
      <c r="M63" s="1">
        <v>470039.91</v>
      </c>
      <c r="N63" s="16">
        <f>SUM($K$8:K63)/K$136</f>
        <v>0.485463515781408</v>
      </c>
      <c r="O63" s="16">
        <f>SUM($L$8:L63)/L$136</f>
        <v>0.876204274170398</v>
      </c>
      <c r="P63" s="28"/>
      <c r="Q63" s="28"/>
      <c r="V63" s="4"/>
      <c r="W63" s="4"/>
    </row>
    <row r="64" spans="1:23" x14ac:dyDescent="0.25">
      <c r="A64">
        <f>A63+200</f>
        <v>11100</v>
      </c>
      <c r="B64">
        <f>B63+200</f>
        <v>11300</v>
      </c>
      <c r="C64" s="0">
        <f>(A64+B64)/2</f>
        <v>11200</v>
      </c>
      <c r="E64" s="1">
        <v>718312.06</v>
      </c>
      <c r="F64" s="1">
        <v>192513.5</v>
      </c>
      <c r="G64" s="1">
        <v>910825.56</v>
      </c>
      <c r="H64" s="16">
        <f>SUM($E$8:E64)/E$136</f>
        <v>0.743213953919901</v>
      </c>
      <c r="I64" s="16">
        <f>SUM($F$8:F64)/F$136</f>
        <v>0.934516389245706</v>
      </c>
      <c r="J64" s="9"/>
      <c r="K64" s="1">
        <v>331308.56</v>
      </c>
      <c r="L64" s="1">
        <v>169296.09</v>
      </c>
      <c r="M64" s="1">
        <v>517850.81</v>
      </c>
      <c r="N64" s="16">
        <f>SUM($K$8:K64)/K$136</f>
        <v>0.493652263896785</v>
      </c>
      <c r="O64" s="16">
        <f>SUM($L$8:L64)/L$136</f>
        <v>0.881064076960616</v>
      </c>
      <c r="P64" s="28"/>
      <c r="Q64" s="28"/>
      <c r="V64" s="4"/>
      <c r="W64" s="4"/>
    </row>
    <row r="65" spans="1:23" x14ac:dyDescent="0.25">
      <c r="A65">
        <f>A64+200</f>
        <v>11300</v>
      </c>
      <c r="B65">
        <f>B64+200</f>
        <v>11500</v>
      </c>
      <c r="C65" s="0">
        <f>(A65+B65)/2</f>
        <v>11400</v>
      </c>
      <c r="E65" s="1">
        <v>617348.02</v>
      </c>
      <c r="F65" s="1">
        <v>176664.88</v>
      </c>
      <c r="G65" s="1">
        <v>794012.9</v>
      </c>
      <c r="H65" s="16">
        <f>SUM($E$8:E65)/E$136</f>
        <v>0.756851277916455</v>
      </c>
      <c r="I65" s="16">
        <f>SUM($F$8:F65)/F$136</f>
        <v>0.939793906198656</v>
      </c>
      <c r="J65" s="9"/>
      <c r="K65" s="1">
        <v>359565.97</v>
      </c>
      <c r="L65" s="1">
        <v>161150.48</v>
      </c>
      <c r="M65" s="1">
        <v>538737.56</v>
      </c>
      <c r="N65" s="16">
        <f>SUM($K$8:K65)/K$136</f>
        <v>0.502539432882671</v>
      </c>
      <c r="O65" s="16">
        <f>SUM($L$8:L65)/L$136</f>
        <v>0.885690052388334</v>
      </c>
      <c r="P65" s="28"/>
      <c r="Q65" s="28"/>
      <c r="V65" s="4"/>
      <c r="W65" s="4"/>
    </row>
    <row r="66" spans="1:23" x14ac:dyDescent="0.25">
      <c r="A66">
        <f>A65+200</f>
        <v>11500</v>
      </c>
      <c r="B66">
        <f>B65+200</f>
        <v>11700</v>
      </c>
      <c r="C66" s="0">
        <f>(A66+B66)/2</f>
        <v>11600</v>
      </c>
      <c r="E66" s="1">
        <v>489701.6</v>
      </c>
      <c r="F66" s="1">
        <v>117252.14</v>
      </c>
      <c r="G66" s="1">
        <v>606953.74</v>
      </c>
      <c r="H66" s="16">
        <f>SUM($E$8:E66)/E$136</f>
        <v>0.767668870529502</v>
      </c>
      <c r="I66" s="16">
        <f>SUM($F$8:F66)/F$136</f>
        <v>0.943296584017924</v>
      </c>
      <c r="J66" s="9"/>
      <c r="K66" s="1">
        <v>373909.5</v>
      </c>
      <c r="L66" s="1">
        <v>156757.47</v>
      </c>
      <c r="M66" s="1">
        <v>547168.44</v>
      </c>
      <c r="N66" s="16">
        <f>SUM($K$8:K66)/K$136</f>
        <v>0.51178112200005</v>
      </c>
      <c r="O66" s="16">
        <f>SUM($L$8:L66)/L$136</f>
        <v>0.890189922350442</v>
      </c>
      <c r="P66" s="28"/>
      <c r="Q66" s="28"/>
      <c r="V66" s="4"/>
      <c r="W66" s="4"/>
    </row>
    <row r="67" spans="1:23" x14ac:dyDescent="0.25">
      <c r="A67">
        <f>A66+200</f>
        <v>11700</v>
      </c>
      <c r="B67">
        <f>B66+200</f>
        <v>11900</v>
      </c>
      <c r="C67" s="0">
        <f>(A67+B67)/2</f>
        <v>11800</v>
      </c>
      <c r="E67" s="1">
        <v>593002.28</v>
      </c>
      <c r="F67" s="1">
        <v>115711.4</v>
      </c>
      <c r="G67" s="1">
        <v>708713.68</v>
      </c>
      <c r="H67" s="16">
        <f>SUM($E$8:E67)/E$136</f>
        <v>0.780768392939981</v>
      </c>
      <c r="I67" s="16">
        <f>SUM($F$8:F67)/F$136</f>
        <v>0.946753235250187</v>
      </c>
      <c r="J67" s="9"/>
      <c r="K67" s="1">
        <v>329976.72</v>
      </c>
      <c r="L67" s="1">
        <v>142958.95</v>
      </c>
      <c r="M67" s="1">
        <v>488666.22</v>
      </c>
      <c r="N67" s="16">
        <f>SUM($K$8:K67)/K$136</f>
        <v>0.519936951852493</v>
      </c>
      <c r="O67" s="16">
        <f>SUM($L$8:L67)/L$136</f>
        <v>0.894293692875187</v>
      </c>
      <c r="P67" s="28"/>
      <c r="Q67" s="28"/>
      <c r="V67" s="4"/>
      <c r="W67" s="4"/>
    </row>
    <row r="68" spans="1:23" x14ac:dyDescent="0.25">
      <c r="A68">
        <f>A67+200</f>
        <v>11900</v>
      </c>
      <c r="B68">
        <f>B67+200</f>
        <v>12100</v>
      </c>
      <c r="C68" s="0">
        <f>(A68+B68)/2</f>
        <v>12000</v>
      </c>
      <c r="E68" s="1">
        <v>723687.49</v>
      </c>
      <c r="F68" s="1">
        <v>154771.32</v>
      </c>
      <c r="G68" s="1">
        <v>878458.81</v>
      </c>
      <c r="H68" s="16">
        <f>SUM($E$8:E68)/E$136</f>
        <v>0.796754774127991</v>
      </c>
      <c r="I68" s="16">
        <f>SUM($F$8:F68)/F$136</f>
        <v>0.95137672501867</v>
      </c>
      <c r="J68" s="9"/>
      <c r="K68" s="1">
        <v>367795.78</v>
      </c>
      <c r="L68" s="1">
        <v>137358.48</v>
      </c>
      <c r="M68" s="1">
        <v>521716.375</v>
      </c>
      <c r="N68" s="16">
        <f>SUM($K$8:K68)/K$136</f>
        <v>0.529027531945921</v>
      </c>
      <c r="O68" s="16">
        <f>SUM($L$8:L68)/L$136</f>
        <v>0.89823669666437</v>
      </c>
      <c r="P68" s="28"/>
      <c r="Q68" s="28"/>
      <c r="V68" s="4"/>
      <c r="W68" s="4"/>
    </row>
    <row r="69" spans="1:23" x14ac:dyDescent="0.25">
      <c r="A69">
        <f>A68+200</f>
        <v>12100</v>
      </c>
      <c r="B69">
        <f>B68+200</f>
        <v>12300</v>
      </c>
      <c r="C69" s="0">
        <f>(A69+B69)/2</f>
        <v>12200</v>
      </c>
      <c r="E69" s="1">
        <v>391251.7</v>
      </c>
      <c r="F69" s="1">
        <v>105669.78</v>
      </c>
      <c r="G69" s="1">
        <v>496921.48</v>
      </c>
      <c r="H69" s="16">
        <f>SUM($E$8:E69)/E$136</f>
        <v>0.805397591508538</v>
      </c>
      <c r="I69" s="16">
        <f>SUM($F$8:F69)/F$136</f>
        <v>0.954533402539208</v>
      </c>
      <c r="J69" s="9"/>
      <c r="K69" s="1">
        <v>334036.81</v>
      </c>
      <c r="L69" s="1">
        <v>132308.75</v>
      </c>
      <c r="M69" s="1">
        <v>481483.91</v>
      </c>
      <c r="N69" s="16">
        <f>SUM($K$8:K69)/K$136</f>
        <v>0.53728371252379</v>
      </c>
      <c r="O69" s="16">
        <f>SUM($L$8:L69)/L$136</f>
        <v>0.902034743225399</v>
      </c>
      <c r="P69" s="28"/>
      <c r="Q69" s="28"/>
      <c r="V69" s="4"/>
      <c r="W69" s="4"/>
    </row>
    <row r="70" spans="1:23" x14ac:dyDescent="0.25">
      <c r="A70">
        <f>A69+200</f>
        <v>12300</v>
      </c>
      <c r="B70">
        <f>B69+200</f>
        <v>12500</v>
      </c>
      <c r="C70" s="0">
        <f>(A70+B70)/2</f>
        <v>12400</v>
      </c>
      <c r="E70" s="1">
        <v>823362.55</v>
      </c>
      <c r="F70" s="1">
        <v>110964.3</v>
      </c>
      <c r="G70" s="1">
        <v>934326.85</v>
      </c>
      <c r="H70" s="16">
        <f>SUM($E$8:E70)/E$136</f>
        <v>0.823585811924275</v>
      </c>
      <c r="I70" s="16">
        <f>SUM($F$8:F70)/F$136</f>
        <v>0.957848243465272</v>
      </c>
      <c r="J70" s="9"/>
      <c r="K70" s="1">
        <v>359564.25</v>
      </c>
      <c r="L70" s="1">
        <v>124984.36</v>
      </c>
      <c r="M70" s="1">
        <v>500054.875</v>
      </c>
      <c r="N70" s="16">
        <f>SUM($K$8:K70)/K$136</f>
        <v>0.546170838997504</v>
      </c>
      <c r="O70" s="16">
        <f>SUM($L$8:L70)/L$136</f>
        <v>0.90562253631301</v>
      </c>
      <c r="P70" s="28"/>
      <c r="Q70" s="28"/>
      <c r="V70" s="4"/>
      <c r="W70" s="4"/>
    </row>
    <row r="71" spans="1:23" x14ac:dyDescent="0.25">
      <c r="A71">
        <f>A70+200</f>
        <v>12500</v>
      </c>
      <c r="B71">
        <f>B70+200</f>
        <v>12700</v>
      </c>
      <c r="C71" s="0">
        <f>(A71+B71)/2</f>
        <v>12600</v>
      </c>
      <c r="E71" s="1">
        <v>384157.71</v>
      </c>
      <c r="F71" s="1">
        <v>59539.84</v>
      </c>
      <c r="G71" s="1">
        <v>443697.55</v>
      </c>
      <c r="H71" s="16">
        <f>SUM($E$8:E71)/E$136</f>
        <v>0.832071921844971</v>
      </c>
      <c r="I71" s="16">
        <f>SUM($F$8:F71)/F$136</f>
        <v>0.959626879462285</v>
      </c>
      <c r="J71" s="9"/>
      <c r="K71" s="1">
        <v>413405.31</v>
      </c>
      <c r="L71" s="1">
        <v>128218.6</v>
      </c>
      <c r="M71" s="1">
        <v>557897.75</v>
      </c>
      <c r="N71" s="16">
        <f>SUM($K$8:K71)/K$136</f>
        <v>0.556388721545268</v>
      </c>
      <c r="O71" s="16">
        <f>SUM($L$8:L71)/L$136</f>
        <v>0.909303171288322</v>
      </c>
      <c r="P71" s="28"/>
      <c r="Q71" s="28"/>
      <c r="V71" s="4"/>
      <c r="W71" s="4"/>
    </row>
    <row r="72" spans="1:23" x14ac:dyDescent="0.25">
      <c r="A72">
        <f>A71+200</f>
        <v>12700</v>
      </c>
      <c r="B72">
        <f>B71+200</f>
        <v>12900</v>
      </c>
      <c r="C72" s="0">
        <f>(A72+B72)/2</f>
        <v>12800</v>
      </c>
      <c r="E72" s="1">
        <v>372728.43</v>
      </c>
      <c r="F72" s="1">
        <v>76696.01</v>
      </c>
      <c r="G72" s="1">
        <v>449424.44</v>
      </c>
      <c r="H72" s="16">
        <f>SUM($E$8:E72)/E$136</f>
        <v>0.840305557003689</v>
      </c>
      <c r="I72" s="16">
        <f>SUM($F$8:F72)/F$136</f>
        <v>0.96191802240478</v>
      </c>
      <c r="J72" s="9"/>
      <c r="K72" s="1">
        <v>370256.875</v>
      </c>
      <c r="L72" s="1">
        <v>117006.4</v>
      </c>
      <c r="M72" s="1">
        <v>502367.81</v>
      </c>
      <c r="N72" s="16">
        <f>SUM($K$8:K72)/K$136</f>
        <v>0.565540130996812</v>
      </c>
      <c r="O72" s="16">
        <f>SUM($L$8:L72)/L$136</f>
        <v>0.91266194956367</v>
      </c>
      <c r="P72" s="28"/>
      <c r="Q72" s="28"/>
      <c r="V72" s="4"/>
      <c r="W72" s="4"/>
    </row>
    <row r="73" spans="1:23" x14ac:dyDescent="0.25">
      <c r="A73">
        <f>A72+200</f>
        <v>12900</v>
      </c>
      <c r="B73">
        <f>B72+200</f>
        <v>13100</v>
      </c>
      <c r="C73" s="0">
        <f>(A73+B73)/2</f>
        <v>13000</v>
      </c>
      <c r="E73" s="1">
        <v>585694.21</v>
      </c>
      <c r="F73" s="1">
        <v>123275.22</v>
      </c>
      <c r="G73" s="1">
        <v>708969.43</v>
      </c>
      <c r="H73" s="16">
        <f>SUM($E$8:E73)/E$136</f>
        <v>0.853243642890278</v>
      </c>
      <c r="I73" s="16">
        <f>SUM($F$8:F73)/F$136</f>
        <v>0.965600627931292</v>
      </c>
      <c r="J73" s="9"/>
      <c r="K73" s="1">
        <v>343716.625</v>
      </c>
      <c r="L73" s="1">
        <v>106769.28</v>
      </c>
      <c r="M73" s="1">
        <v>464366.22</v>
      </c>
      <c r="N73" s="16">
        <f>SUM($K$8:K73)/K$136</f>
        <v>0.574035561556143</v>
      </c>
      <c r="O73" s="16">
        <f>SUM($L$8:L73)/L$136</f>
        <v>0.915726861723504</v>
      </c>
      <c r="P73" s="28"/>
      <c r="Q73" s="28"/>
      <c r="V73" s="4"/>
      <c r="W73" s="4"/>
    </row>
    <row r="74" spans="1:23" x14ac:dyDescent="0.25">
      <c r="A74">
        <f>A73+200</f>
        <v>13100</v>
      </c>
      <c r="B74">
        <f>B73+200</f>
        <v>13300</v>
      </c>
      <c r="C74" s="0">
        <f>(A74+B74)/2</f>
        <v>13200</v>
      </c>
      <c r="E74" s="1">
        <v>359771.13</v>
      </c>
      <c r="F74" s="1">
        <v>85012.8</v>
      </c>
      <c r="G74" s="1">
        <v>444783.93</v>
      </c>
      <c r="H74" s="16">
        <f>SUM($E$8:E74)/E$136</f>
        <v>0.861191049062272</v>
      </c>
      <c r="I74" s="16">
        <f>SUM($F$8:F74)/F$136</f>
        <v>0.96814021867065</v>
      </c>
      <c r="J74" s="9"/>
      <c r="K74" s="1">
        <v>343466.84</v>
      </c>
      <c r="L74" s="1">
        <v>105085.125</v>
      </c>
      <c r="M74" s="1">
        <v>462006.75</v>
      </c>
      <c r="N74" s="16">
        <f>SUM($K$8:K74)/K$136</f>
        <v>0.58252481833461</v>
      </c>
      <c r="O74" s="16">
        <f>SUM($L$8:L74)/L$136</f>
        <v>0.918743428637042</v>
      </c>
      <c r="P74" s="28"/>
      <c r="Q74" s="28"/>
      <c r="V74" s="4"/>
      <c r="W74" s="4"/>
    </row>
    <row r="75" spans="1:23" x14ac:dyDescent="0.25">
      <c r="A75">
        <f>A74+200</f>
        <v>13300</v>
      </c>
      <c r="B75">
        <f>B74+200</f>
        <v>13500</v>
      </c>
      <c r="C75" s="0">
        <f>(A75+B75)/2</f>
        <v>13400</v>
      </c>
      <c r="E75" s="1">
        <v>361323.53</v>
      </c>
      <c r="F75" s="1">
        <v>78230.38</v>
      </c>
      <c r="G75" s="1">
        <v>439553.91</v>
      </c>
      <c r="H75" s="16">
        <f>SUM($E$8:E75)/E$136</f>
        <v>0.869172748017407</v>
      </c>
      <c r="I75" s="16">
        <f>SUM($F$8:F75)/F$136</f>
        <v>0.970477197908887</v>
      </c>
      <c r="J75" s="9"/>
      <c r="K75" s="1">
        <v>351719.56</v>
      </c>
      <c r="L75" s="1">
        <v>97642.672</v>
      </c>
      <c r="M75" s="1">
        <v>463074.875</v>
      </c>
      <c r="N75" s="16">
        <f>SUM($K$8:K75)/K$136</f>
        <v>0.591218052472874</v>
      </c>
      <c r="O75" s="16">
        <f>SUM($L$8:L75)/L$136</f>
        <v>0.921546352968194</v>
      </c>
      <c r="P75" s="28"/>
      <c r="Q75" s="28"/>
      <c r="V75" s="4"/>
      <c r="W75" s="4"/>
    </row>
    <row r="76" spans="1:23" x14ac:dyDescent="0.25">
      <c r="A76">
        <f>A75+200</f>
        <v>13500</v>
      </c>
      <c r="B76">
        <f>B75+200</f>
        <v>13700</v>
      </c>
      <c r="C76" s="0">
        <f>(A76+B76)/2</f>
        <v>13600</v>
      </c>
      <c r="E76" s="1">
        <v>484018.13</v>
      </c>
      <c r="F76" s="1">
        <v>76895.04</v>
      </c>
      <c r="G76" s="1">
        <v>560913.17</v>
      </c>
      <c r="H76" s="16">
        <f>SUM($E$8:E76)/E$136</f>
        <v>0.879864791800128</v>
      </c>
      <c r="I76" s="16">
        <f>SUM($F$8:F76)/F$136</f>
        <v>0.972774286482449</v>
      </c>
      <c r="J76" s="9"/>
      <c r="K76" s="1">
        <v>397316.19</v>
      </c>
      <c r="L76" s="1">
        <v>94148.484</v>
      </c>
      <c r="M76" s="1">
        <v>505396.72</v>
      </c>
      <c r="N76" s="16">
        <f>SUM($K$8:K76)/K$136</f>
        <v>0.601038270224178</v>
      </c>
      <c r="O76" s="16">
        <f>SUM($L$8:L76)/L$136</f>
        <v>0.924248973360891</v>
      </c>
      <c r="P76" s="28"/>
      <c r="Q76" s="28"/>
      <c r="V76" s="4"/>
      <c r="W76" s="4"/>
    </row>
    <row r="77" spans="1:23" x14ac:dyDescent="0.25">
      <c r="A77">
        <f>A76+200</f>
        <v>13700</v>
      </c>
      <c r="B77">
        <f>B76+200</f>
        <v>13900</v>
      </c>
      <c r="C77" s="0">
        <f>(A77+B77)/2</f>
        <v>13800</v>
      </c>
      <c r="E77" s="1">
        <v>296642.56</v>
      </c>
      <c r="F77" s="1">
        <v>55233.8</v>
      </c>
      <c r="G77" s="1">
        <v>351876.36</v>
      </c>
      <c r="H77" s="16">
        <f>SUM($E$8:E77)/E$136</f>
        <v>0.886417676997504</v>
      </c>
      <c r="I77" s="16">
        <f>SUM($F$8:F77)/F$136</f>
        <v>0.974424287976101</v>
      </c>
      <c r="J77" s="9"/>
      <c r="K77" s="1">
        <v>362638.875</v>
      </c>
      <c r="L77" s="1">
        <v>88525.078</v>
      </c>
      <c r="M77" s="1">
        <v>463958.31</v>
      </c>
      <c r="N77" s="16">
        <f>SUM($K$8:K77)/K$136</f>
        <v>0.610001390296349</v>
      </c>
      <c r="O77" s="16">
        <f>SUM($L$8:L77)/L$136</f>
        <v>0.92679016861867</v>
      </c>
      <c r="P77" s="28"/>
      <c r="Q77" s="28"/>
      <c r="V77" s="4"/>
      <c r="W77" s="4"/>
    </row>
    <row r="78" spans="1:23" x14ac:dyDescent="0.25">
      <c r="A78">
        <f>A77+200</f>
        <v>13900</v>
      </c>
      <c r="B78">
        <f>B77+200</f>
        <v>14100</v>
      </c>
      <c r="C78" s="0">
        <f>(A78+B78)/2</f>
        <v>14000</v>
      </c>
      <c r="E78" s="1">
        <v>438405.58</v>
      </c>
      <c r="F78" s="1">
        <v>61825.41</v>
      </c>
      <c r="G78" s="1">
        <v>500230.99</v>
      </c>
      <c r="H78" s="16">
        <f>SUM($E$8:E78)/E$136</f>
        <v>0.896102131701606</v>
      </c>
      <c r="I78" s="16">
        <f>SUM($F$8:F78)/F$136</f>
        <v>0.976271200896191</v>
      </c>
      <c r="J78" s="9"/>
      <c r="K78" s="1">
        <v>356877.91</v>
      </c>
      <c r="L78" s="1">
        <v>87318.414</v>
      </c>
      <c r="M78" s="1">
        <v>456685.28</v>
      </c>
      <c r="N78" s="16">
        <f>SUM($K$8:K78)/K$136</f>
        <v>0.618822120171037</v>
      </c>
      <c r="O78" s="16">
        <f>SUM($L$8:L78)/L$136</f>
        <v>0.929296725456424</v>
      </c>
      <c r="P78" s="28"/>
      <c r="Q78" s="28"/>
      <c r="V78" s="4"/>
      <c r="W78" s="4"/>
    </row>
    <row r="79" spans="1:23" x14ac:dyDescent="0.25">
      <c r="A79">
        <f>A78+200</f>
        <v>14100</v>
      </c>
      <c r="B79">
        <f>B78+200</f>
        <v>14300</v>
      </c>
      <c r="C79" s="0">
        <f>(A79+B79)/2</f>
        <v>14200</v>
      </c>
      <c r="E79" s="1">
        <v>272632.66</v>
      </c>
      <c r="F79" s="1">
        <v>62305.15</v>
      </c>
      <c r="G79" s="1">
        <v>334937.81</v>
      </c>
      <c r="H79" s="16">
        <f>SUM($E$8:E79)/E$136</f>
        <v>0.9021246340763</v>
      </c>
      <c r="I79" s="16">
        <f>SUM($F$8:F79)/F$136</f>
        <v>0.97813244510829</v>
      </c>
      <c r="J79" s="9"/>
      <c r="K79" s="1">
        <v>364768</v>
      </c>
      <c r="L79" s="1">
        <v>85306.508</v>
      </c>
      <c r="M79" s="1">
        <v>462717.28</v>
      </c>
      <c r="N79" s="16">
        <f>SUM($K$8:K79)/K$136</f>
        <v>0.627837864504807</v>
      </c>
      <c r="O79" s="16">
        <f>SUM($L$8:L79)/L$136</f>
        <v>0.931745528648525</v>
      </c>
      <c r="P79" s="28"/>
      <c r="Q79" s="28"/>
      <c r="V79" s="4"/>
      <c r="W79" s="4"/>
    </row>
    <row r="80" spans="1:23" x14ac:dyDescent="0.25">
      <c r="A80">
        <f>A79+200</f>
        <v>14300</v>
      </c>
      <c r="B80">
        <f>B79+200</f>
        <v>14500</v>
      </c>
      <c r="C80" s="0">
        <f>(A80+B80)/2</f>
        <v>14400</v>
      </c>
      <c r="E80" s="1">
        <v>258841.95</v>
      </c>
      <c r="F80" s="1">
        <v>59902.05</v>
      </c>
      <c r="G80" s="1">
        <v>318744</v>
      </c>
      <c r="H80" s="16">
        <f>SUM($E$8:E80)/E$136</f>
        <v>0.907842497293954</v>
      </c>
      <c r="I80" s="16">
        <f>SUM($F$8:F80)/F$136</f>
        <v>0.979921901418969</v>
      </c>
      <c r="J80" s="9"/>
      <c r="K80" s="1">
        <v>381760.44</v>
      </c>
      <c r="L80" s="1">
        <v>84853.414</v>
      </c>
      <c r="M80" s="1">
        <v>479180.66</v>
      </c>
      <c r="N80" s="16">
        <f>SUM($K$8:K80)/K$136</f>
        <v>0.637273600435008</v>
      </c>
      <c r="O80" s="16">
        <f>SUM($L$8:L80)/L$136</f>
        <v>0.934181325353083</v>
      </c>
      <c r="P80" s="28"/>
      <c r="Q80" s="28"/>
      <c r="V80" s="4"/>
      <c r="W80" s="4"/>
    </row>
    <row r="81" spans="1:23" x14ac:dyDescent="0.25">
      <c r="A81">
        <f>A80+200</f>
        <v>14500</v>
      </c>
      <c r="B81">
        <f>B80+200</f>
        <v>14700</v>
      </c>
      <c r="C81" s="0">
        <f>(A81+B81)/2</f>
        <v>14600</v>
      </c>
      <c r="E81" s="1">
        <v>201999.11</v>
      </c>
      <c r="F81" s="1">
        <v>51571.89</v>
      </c>
      <c r="G81" s="1">
        <v>253571</v>
      </c>
      <c r="H81" s="16">
        <f>SUM($E$8:E81)/E$136</f>
        <v>0.912304692394354</v>
      </c>
      <c r="I81" s="16">
        <f>SUM($F$8:F81)/F$136</f>
        <v>0.981462510530246</v>
      </c>
      <c r="J81" s="9"/>
      <c r="K81" s="1">
        <v>355684.375</v>
      </c>
      <c r="L81" s="1">
        <v>78857.969</v>
      </c>
      <c r="M81" s="1">
        <v>446527.5</v>
      </c>
      <c r="N81" s="16">
        <f>SUM($K$8:K81)/K$136</f>
        <v>0.646064830445636</v>
      </c>
      <c r="O81" s="16">
        <f>SUM($L$8:L81)/L$136</f>
        <v>0.936445017194856</v>
      </c>
      <c r="P81" s="28"/>
      <c r="Q81" s="28"/>
      <c r="V81" s="4"/>
      <c r="W81" s="4"/>
    </row>
    <row r="82" spans="1:23" x14ac:dyDescent="0.25">
      <c r="A82">
        <f>A81+200</f>
        <v>14700</v>
      </c>
      <c r="B82">
        <f>B81+200</f>
        <v>14900</v>
      </c>
      <c r="C82" s="0">
        <f>(A82+B82)/2</f>
        <v>14800</v>
      </c>
      <c r="E82" s="1">
        <v>344534.15</v>
      </c>
      <c r="F82" s="1">
        <v>53108.8</v>
      </c>
      <c r="G82" s="1">
        <v>397642.95</v>
      </c>
      <c r="H82" s="16">
        <f>SUM($E$8:E82)/E$136</f>
        <v>0.919915511056131</v>
      </c>
      <c r="I82" s="16">
        <f>SUM($F$8:F82)/F$136</f>
        <v>0.983049031814787</v>
      </c>
      <c r="J82" s="9"/>
      <c r="K82" s="1">
        <v>388207.25</v>
      </c>
      <c r="L82" s="1">
        <v>80492.148</v>
      </c>
      <c r="M82" s="1">
        <v>481742.28</v>
      </c>
      <c r="N82" s="16">
        <f>SUM($K$8:K82)/K$136</f>
        <v>0.65565990817865</v>
      </c>
      <c r="O82" s="16">
        <f>SUM($L$8:L82)/L$136</f>
        <v>0.938755619675049</v>
      </c>
      <c r="P82" s="28"/>
      <c r="Q82" s="28"/>
      <c r="V82" s="1"/>
      <c r="W82" s="4"/>
    </row>
    <row r="83" spans="1:23" x14ac:dyDescent="0.25">
      <c r="A83">
        <f>A82+200</f>
        <v>14900</v>
      </c>
      <c r="B83">
        <f>B82+200</f>
        <v>15100</v>
      </c>
      <c r="C83" s="0">
        <f>(A83+B83)/2</f>
        <v>15000</v>
      </c>
      <c r="E83" s="1">
        <v>460612.38</v>
      </c>
      <c r="F83" s="1">
        <v>64201.64</v>
      </c>
      <c r="G83" s="1">
        <v>524814.02</v>
      </c>
      <c r="H83" s="16">
        <f>SUM($E$8:E83)/E$136</f>
        <v>0.930090517793634</v>
      </c>
      <c r="I83" s="16">
        <f>SUM($F$8:F83)/F$136</f>
        <v>0.984966929947722</v>
      </c>
      <c r="J83" s="9"/>
      <c r="K83" s="1">
        <v>397581.22</v>
      </c>
      <c r="L83" s="1">
        <v>77831.57</v>
      </c>
      <c r="M83" s="1">
        <v>488390.875</v>
      </c>
      <c r="N83" s="16">
        <f>SUM($K$8:K83)/K$136</f>
        <v>0.665486676512025</v>
      </c>
      <c r="O83" s="16">
        <f>SUM($L$8:L83)/L$136</f>
        <v>0.940989847772419</v>
      </c>
      <c r="P83" s="28"/>
      <c r="Q83" s="28"/>
      <c r="V83" s="4"/>
      <c r="W83" s="4"/>
    </row>
    <row r="84" spans="1:23" x14ac:dyDescent="0.25">
      <c r="A84">
        <f>A83+200</f>
        <v>15100</v>
      </c>
      <c r="B84">
        <f>B83+200</f>
        <v>15300</v>
      </c>
      <c r="C84" s="0">
        <f>(A84+B84)/2</f>
        <v>15200</v>
      </c>
      <c r="E84" s="1">
        <v>176542.27</v>
      </c>
      <c r="F84" s="1">
        <v>23869.32</v>
      </c>
      <c r="G84" s="1">
        <v>200411.59</v>
      </c>
      <c r="H84" s="16">
        <f>SUM($E$8:E84)/E$136</f>
        <v>0.933990366917759</v>
      </c>
      <c r="I84" s="16">
        <f>SUM($F$8:F84)/F$136</f>
        <v>0.985679979088872</v>
      </c>
      <c r="J84" s="9"/>
      <c r="K84" s="1">
        <v>379618.94</v>
      </c>
      <c r="L84" s="1">
        <v>77836.367</v>
      </c>
      <c r="M84" s="1">
        <v>469445.03</v>
      </c>
      <c r="N84" s="16">
        <f>SUM($K$8:K84)/K$136</f>
        <v>0.67486948231543</v>
      </c>
      <c r="O84" s="16">
        <f>SUM($L$8:L84)/L$136</f>
        <v>0.943224213572167</v>
      </c>
      <c r="P84" s="28"/>
      <c r="Q84" s="28"/>
      <c r="V84" s="4"/>
      <c r="W84" s="4"/>
    </row>
    <row r="85" spans="1:23" x14ac:dyDescent="0.25">
      <c r="A85">
        <f>A84+200</f>
        <v>15300</v>
      </c>
      <c r="B85">
        <f>B84+200</f>
        <v>15500</v>
      </c>
      <c r="C85" s="0">
        <f>(A85+B85)/2</f>
        <v>15400</v>
      </c>
      <c r="E85" s="1">
        <v>149950.91</v>
      </c>
      <c r="F85" s="1">
        <v>32892.26</v>
      </c>
      <c r="G85" s="1">
        <v>182843.17</v>
      </c>
      <c r="H85" s="16">
        <f>SUM($E$8:E85)/E$136</f>
        <v>0.937302808323577</v>
      </c>
      <c r="I85" s="16">
        <f>SUM($F$8:F85)/F$136</f>
        <v>0.986662570873786</v>
      </c>
      <c r="J85" s="9"/>
      <c r="K85" s="1">
        <v>554898.75</v>
      </c>
      <c r="L85" s="1">
        <v>107308.9</v>
      </c>
      <c r="M85" s="1">
        <v>676882.19</v>
      </c>
      <c r="N85" s="16">
        <f>SUM($K$8:K85)/K$136</f>
        <v>0.688584570429324</v>
      </c>
      <c r="O85" s="16">
        <f>SUM($L$8:L85)/L$136</f>
        <v>0.946304616029395</v>
      </c>
      <c r="P85" s="28"/>
      <c r="Q85" s="28"/>
      <c r="V85" s="4"/>
      <c r="W85" s="4"/>
    </row>
    <row r="86" spans="1:23" x14ac:dyDescent="0.25">
      <c r="A86">
        <f>A85+200</f>
        <v>15500</v>
      </c>
      <c r="B86">
        <f>B85+200</f>
        <v>15700</v>
      </c>
      <c r="C86" s="0">
        <f>(A86+B86)/2</f>
        <v>15600</v>
      </c>
      <c r="E86" s="1">
        <v>132500.3</v>
      </c>
      <c r="F86" s="1">
        <v>11597.44</v>
      </c>
      <c r="G86" s="1">
        <v>144097.74</v>
      </c>
      <c r="H86" s="16">
        <f>SUM($E$8:E86)/E$136</f>
        <v>0.940229762751552</v>
      </c>
      <c r="I86" s="16">
        <f>SUM($F$8:F86)/F$136</f>
        <v>0.987009021657954</v>
      </c>
      <c r="J86" s="9"/>
      <c r="K86" s="1">
        <v>351399.59</v>
      </c>
      <c r="L86" s="1">
        <v>65314.309</v>
      </c>
      <c r="M86" s="1">
        <v>427030.69</v>
      </c>
      <c r="N86" s="16">
        <f>SUM($K$8:K86)/K$136</f>
        <v>0.697269896067624</v>
      </c>
      <c r="O86" s="16">
        <f>SUM($L$8:L86)/L$136</f>
        <v>0.948179524428752</v>
      </c>
      <c r="P86" s="28"/>
      <c r="Q86" s="28"/>
      <c r="V86" s="4"/>
      <c r="W86" s="4"/>
    </row>
    <row r="87" spans="1:23" x14ac:dyDescent="0.25">
      <c r="A87">
        <f>A86+200</f>
        <v>15700</v>
      </c>
      <c r="B87">
        <f>B86+200</f>
        <v>15900</v>
      </c>
      <c r="C87" s="0">
        <f>(A87+B87)/2</f>
        <v>15800</v>
      </c>
      <c r="E87" s="1">
        <v>146323.39</v>
      </c>
      <c r="F87" s="1">
        <v>34542.19</v>
      </c>
      <c r="G87" s="1">
        <v>180865.58</v>
      </c>
      <c r="H87" s="16">
        <f>SUM($E$8:E87)/E$136</f>
        <v>0.943462071616338</v>
      </c>
      <c r="I87" s="16">
        <f>SUM($F$8:F87)/F$136</f>
        <v>0.988040901867065</v>
      </c>
      <c r="J87" s="9"/>
      <c r="K87" s="1">
        <v>399165.72</v>
      </c>
      <c r="L87" s="1">
        <v>72137.625</v>
      </c>
      <c r="M87" s="1">
        <v>483454.44</v>
      </c>
      <c r="N87" s="16">
        <f>SUM($K$8:K87)/K$136</f>
        <v>0.707135827504387</v>
      </c>
      <c r="O87" s="16">
        <f>SUM($L$8:L87)/L$136</f>
        <v>0.950250302503158</v>
      </c>
      <c r="P87" s="28"/>
      <c r="Q87" s="28"/>
      <c r="V87" s="4"/>
      <c r="W87" s="4"/>
    </row>
    <row r="88" spans="1:23" x14ac:dyDescent="0.25">
      <c r="A88">
        <f>A87+200</f>
        <v>15900</v>
      </c>
      <c r="B88">
        <f>B87+200</f>
        <v>16100</v>
      </c>
      <c r="C88" s="0">
        <f>(A88+B88)/2</f>
        <v>16000</v>
      </c>
      <c r="E88" s="1">
        <v>442493.09</v>
      </c>
      <c r="F88" s="1">
        <v>41436.11</v>
      </c>
      <c r="G88" s="1">
        <v>483929.2</v>
      </c>
      <c r="H88" s="16">
        <f>SUM($E$8:E88)/E$136</f>
        <v>0.953236820119729</v>
      </c>
      <c r="I88" s="16">
        <f>SUM($F$8:F88)/F$136</f>
        <v>0.98927872442121</v>
      </c>
      <c r="J88" s="9"/>
      <c r="K88" s="1">
        <v>516023.375</v>
      </c>
      <c r="L88" s="1">
        <v>113348.71</v>
      </c>
      <c r="M88" s="1">
        <v>645002.06</v>
      </c>
      <c r="N88" s="16">
        <f>SUM($K$8:K88)/K$136</f>
        <v>0.719890057094837</v>
      </c>
      <c r="O88" s="16">
        <f>SUM($L$8:L88)/L$136</f>
        <v>0.953504083362039</v>
      </c>
      <c r="P88" s="28"/>
      <c r="Q88" s="28"/>
      <c r="V88" s="4"/>
      <c r="W88" s="4"/>
    </row>
    <row r="89" spans="1:23" x14ac:dyDescent="0.25">
      <c r="A89">
        <f>A88+200</f>
        <v>16100</v>
      </c>
      <c r="B89">
        <f>B88+200</f>
        <v>16300</v>
      </c>
      <c r="C89" s="0">
        <f>(A89+B89)/2</f>
        <v>16200</v>
      </c>
      <c r="E89" s="1">
        <v>94304.66</v>
      </c>
      <c r="F89" s="1">
        <v>14384.07</v>
      </c>
      <c r="G89" s="1">
        <v>108688.73</v>
      </c>
      <c r="H89" s="16">
        <f>SUM($E$8:E89)/E$136</f>
        <v>0.955320026287305</v>
      </c>
      <c r="I89" s="16">
        <f>SUM($F$8:F89)/F$136</f>
        <v>0.989708420313667</v>
      </c>
      <c r="J89" s="9"/>
      <c r="K89" s="1">
        <v>372120.375</v>
      </c>
      <c r="L89" s="1">
        <v>65018.234</v>
      </c>
      <c r="M89" s="1">
        <v>447789.69</v>
      </c>
      <c r="N89" s="16">
        <f>SUM($K$8:K89)/K$136</f>
        <v>0.729087525519662</v>
      </c>
      <c r="O89" s="16">
        <f>SUM($L$8:L89)/L$136</f>
        <v>0.95537049265128</v>
      </c>
      <c r="P89" s="28"/>
      <c r="Q89" s="28"/>
      <c r="V89" s="4"/>
      <c r="W89" s="4"/>
    </row>
    <row r="90" spans="1:23" x14ac:dyDescent="0.25">
      <c r="A90">
        <f>A89+200</f>
        <v>16300</v>
      </c>
      <c r="B90">
        <f>B89+200</f>
        <v>16500</v>
      </c>
      <c r="C90" s="0">
        <f>(A90+B90)/2</f>
        <v>16400</v>
      </c>
      <c r="E90" s="1">
        <v>86481.8</v>
      </c>
      <c r="F90" s="1">
        <v>19650.55</v>
      </c>
      <c r="G90" s="1">
        <v>106132.35</v>
      </c>
      <c r="H90" s="16">
        <f>SUM($E$8:E90)/E$136</f>
        <v>0.957230424131304</v>
      </c>
      <c r="I90" s="16">
        <f>SUM($F$8:F90)/F$136</f>
        <v>0.990295441971621</v>
      </c>
      <c r="J90" s="9"/>
      <c r="K90" s="1">
        <v>339908.97</v>
      </c>
      <c r="L90" s="1">
        <v>56120.238</v>
      </c>
      <c r="M90" s="1">
        <v>405498.125</v>
      </c>
      <c r="N90" s="16">
        <f>SUM($K$8:K90)/K$136</f>
        <v>0.737488844632838</v>
      </c>
      <c r="O90" s="16">
        <f>SUM($L$8:L90)/L$136</f>
        <v>0.956981476633368</v>
      </c>
      <c r="P90" s="28"/>
      <c r="Q90" s="28"/>
      <c r="V90" s="4"/>
      <c r="W90" s="4"/>
    </row>
    <row r="91" spans="1:23" x14ac:dyDescent="0.25">
      <c r="A91">
        <f>A90+200</f>
        <v>16500</v>
      </c>
      <c r="B91">
        <f>B90+200</f>
        <v>16700</v>
      </c>
      <c r="C91" s="0">
        <f>(A91+B91)/2</f>
        <v>16600</v>
      </c>
      <c r="E91" s="1">
        <v>81930.96</v>
      </c>
      <c r="F91" s="1">
        <v>11025.32</v>
      </c>
      <c r="G91" s="1">
        <v>92956.28</v>
      </c>
      <c r="H91" s="16">
        <f>SUM($E$8:E91)/E$136</f>
        <v>0.959040293136584</v>
      </c>
      <c r="I91" s="16">
        <f>SUM($F$8:F91)/F$136</f>
        <v>0.990624801792382</v>
      </c>
      <c r="J91" s="9"/>
      <c r="K91" s="1">
        <v>378491.44</v>
      </c>
      <c r="L91" s="1">
        <v>73350.797</v>
      </c>
      <c r="M91" s="1">
        <v>463925.875</v>
      </c>
      <c r="N91" s="16">
        <f>SUM($K$8:K91)/K$136</f>
        <v>0.746843782718307</v>
      </c>
      <c r="O91" s="16">
        <f>SUM($L$8:L91)/L$136</f>
        <v>0.959087079946033</v>
      </c>
      <c r="P91" s="28"/>
      <c r="Q91" s="28"/>
      <c r="V91" s="4"/>
      <c r="W91" s="4"/>
    </row>
    <row r="92" spans="1:23" x14ac:dyDescent="0.25">
      <c r="A92">
        <f>A91+200</f>
        <v>16700</v>
      </c>
      <c r="B92">
        <f>B91+200</f>
        <v>16900</v>
      </c>
      <c r="C92" s="0">
        <f>(A92+B92)/2</f>
        <v>16800</v>
      </c>
      <c r="E92" s="1">
        <v>93879.38</v>
      </c>
      <c r="F92" s="1">
        <v>18329.08</v>
      </c>
      <c r="G92" s="1">
        <v>112208.46</v>
      </c>
      <c r="H92" s="16">
        <f>SUM($E$8:E92)/E$136</f>
        <v>0.961114104795777</v>
      </c>
      <c r="I92" s="16">
        <f>SUM($F$8:F92)/F$136</f>
        <v>0.99117234712472</v>
      </c>
      <c r="J92" s="9"/>
      <c r="K92" s="1">
        <v>364607.66</v>
      </c>
      <c r="L92" s="1">
        <v>66483.422</v>
      </c>
      <c r="M92" s="1">
        <v>442152.22</v>
      </c>
      <c r="N92" s="16">
        <f>SUM($K$8:K92)/K$136</f>
        <v>0.755855564027781</v>
      </c>
      <c r="O92" s="16">
        <f>SUM($L$8:L92)/L$136</f>
        <v>0.960995548828798</v>
      </c>
      <c r="P92" s="28"/>
      <c r="Q92" s="28"/>
      <c r="V92" s="4"/>
      <c r="W92" s="4"/>
    </row>
    <row r="93" spans="1:23" x14ac:dyDescent="0.25">
      <c r="A93">
        <f>A92+200</f>
        <v>16900</v>
      </c>
      <c r="B93">
        <f>B92+200</f>
        <v>17100</v>
      </c>
      <c r="C93" s="0">
        <f>(A93+B93)/2</f>
        <v>17000</v>
      </c>
      <c r="E93" s="1">
        <v>140717.75</v>
      </c>
      <c r="F93" s="1">
        <v>33417.49</v>
      </c>
      <c r="G93" s="1">
        <v>174135.24</v>
      </c>
      <c r="H93" s="16">
        <f>SUM($E$8:E93)/E$136</f>
        <v>0.964222584108331</v>
      </c>
      <c r="I93" s="16">
        <f>SUM($F$8:F93)/F$136</f>
        <v>0.992170629126214</v>
      </c>
      <c r="J93" s="9"/>
      <c r="K93" s="1">
        <v>336635</v>
      </c>
      <c r="L93" s="1">
        <v>54879.566</v>
      </c>
      <c r="M93" s="1">
        <v>400903.56</v>
      </c>
      <c r="N93" s="16">
        <f>SUM($K$8:K93)/K$136</f>
        <v>0.76417596245582</v>
      </c>
      <c r="O93" s="16">
        <f>SUM($L$8:L93)/L$136</f>
        <v>0.962570918159375</v>
      </c>
      <c r="P93" s="28"/>
      <c r="Q93" s="28"/>
      <c r="V93" s="4"/>
      <c r="W93" s="4"/>
    </row>
    <row r="94" spans="1:23" x14ac:dyDescent="0.25">
      <c r="A94">
        <f>A93+200</f>
        <v>17100</v>
      </c>
      <c r="B94">
        <f>B93+200</f>
        <v>17300</v>
      </c>
      <c r="C94" s="0">
        <f>(A94+B94)/2</f>
        <v>17200</v>
      </c>
      <c r="E94" s="1">
        <v>176712.51</v>
      </c>
      <c r="F94" s="1">
        <v>27054.14</v>
      </c>
      <c r="G94" s="1">
        <v>203766.65</v>
      </c>
      <c r="H94" s="16">
        <f>SUM($E$8:E94)/E$136</f>
        <v>0.96812619386335</v>
      </c>
      <c r="I94" s="16">
        <f>SUM($F$8:F94)/F$136</f>
        <v>0.992978818521285</v>
      </c>
      <c r="J94" s="9"/>
      <c r="K94" s="1">
        <v>528440.44</v>
      </c>
      <c r="L94" s="1">
        <v>80646.453</v>
      </c>
      <c r="M94" s="1">
        <v>622486.44</v>
      </c>
      <c r="N94" s="16">
        <f>SUM($K$8:K94)/K$136</f>
        <v>0.777237096937641</v>
      </c>
      <c r="O94" s="16">
        <f>SUM($L$8:L94)/L$136</f>
        <v>0.964885950109083</v>
      </c>
      <c r="P94" s="28"/>
      <c r="Q94" s="28"/>
      <c r="V94" s="4"/>
      <c r="W94" s="4"/>
    </row>
    <row r="95" spans="1:23" x14ac:dyDescent="0.25">
      <c r="A95">
        <f>A94+200</f>
        <v>17300</v>
      </c>
      <c r="B95">
        <f>B94+200</f>
        <v>17500</v>
      </c>
      <c r="C95" s="0">
        <f>(A95+B95)/2</f>
        <v>17400</v>
      </c>
      <c r="E95" s="1">
        <v>39968.95</v>
      </c>
      <c r="F95" s="1">
        <v>11964.45</v>
      </c>
      <c r="G95" s="1">
        <v>51933.4</v>
      </c>
      <c r="H95" s="16">
        <f>SUM($E$8:E95)/E$136</f>
        <v>0.969009114846805</v>
      </c>
      <c r="I95" s="16">
        <f>SUM($F$8:F95)/F$136</f>
        <v>0.993336233009709</v>
      </c>
      <c r="J95" s="9"/>
      <c r="K95" s="1">
        <v>356962.84</v>
      </c>
      <c r="L95" s="1">
        <v>59406.289</v>
      </c>
      <c r="M95" s="1">
        <v>426516.84</v>
      </c>
      <c r="N95" s="16">
        <f>SUM($K$8:K95)/K$136</f>
        <v>0.786059925974443</v>
      </c>
      <c r="O95" s="16">
        <f>SUM($L$8:L95)/L$136</f>
        <v>0.966591263262143</v>
      </c>
      <c r="P95" s="28"/>
      <c r="Q95" s="28"/>
      <c r="V95" s="4"/>
      <c r="W95" s="4"/>
    </row>
    <row r="96" spans="1:23" x14ac:dyDescent="0.25">
      <c r="A96">
        <f>A95+200</f>
        <v>17500</v>
      </c>
      <c r="B96">
        <f>B95+200</f>
        <v>17700</v>
      </c>
      <c r="C96" s="0">
        <f>(A96+B96)/2</f>
        <v>17600</v>
      </c>
      <c r="E96" s="1">
        <v>59235.67</v>
      </c>
      <c r="F96" s="1">
        <v>10814.21</v>
      </c>
      <c r="G96" s="1">
        <v>70049.88</v>
      </c>
      <c r="H96" s="16">
        <f>SUM($E$8:E96)/E$136</f>
        <v>0.970317640990524</v>
      </c>
      <c r="I96" s="16">
        <f>SUM($F$8:F96)/F$136</f>
        <v>0.993659286333084</v>
      </c>
      <c r="J96" s="9"/>
      <c r="K96" s="1">
        <v>365157.03</v>
      </c>
      <c r="L96" s="1">
        <v>52701.059</v>
      </c>
      <c r="M96" s="1">
        <v>427501</v>
      </c>
      <c r="N96" s="16">
        <f>SUM($K$8:K96)/K$136</f>
        <v>0.795085285721348</v>
      </c>
      <c r="O96" s="16">
        <f>SUM($L$8:L96)/L$136</f>
        <v>0.968104096509358</v>
      </c>
      <c r="P96" s="28"/>
      <c r="Q96" s="28"/>
      <c r="V96" s="4"/>
      <c r="W96" s="4"/>
    </row>
    <row r="97" spans="1:23" x14ac:dyDescent="0.25">
      <c r="A97">
        <f>A96+200</f>
        <v>17700</v>
      </c>
      <c r="B97">
        <f>B96+200</f>
        <v>17900</v>
      </c>
      <c r="C97" s="0">
        <f>(A97+B97)/2</f>
        <v>17800</v>
      </c>
      <c r="E97" s="1">
        <v>64571.74</v>
      </c>
      <c r="F97" s="1">
        <v>9576.32</v>
      </c>
      <c r="G97" s="1">
        <v>74148.06</v>
      </c>
      <c r="H97" s="16">
        <f>SUM($E$8:E97)/E$136</f>
        <v>0.971744041838786</v>
      </c>
      <c r="I97" s="16">
        <f>SUM($F$8:F97)/F$136</f>
        <v>0.993945360119492</v>
      </c>
      <c r="J97" s="9"/>
      <c r="K97" s="1">
        <v>479016.66</v>
      </c>
      <c r="L97" s="1">
        <v>88880.352</v>
      </c>
      <c r="M97" s="1">
        <v>582984.25</v>
      </c>
      <c r="N97" s="16">
        <f>SUM($K$8:K97)/K$136</f>
        <v>0.806924843298154</v>
      </c>
      <c r="O97" s="16">
        <f>SUM($L$8:L97)/L$136</f>
        <v>0.970655490239982</v>
      </c>
      <c r="P97" s="28"/>
      <c r="Q97" s="28"/>
      <c r="V97" s="4"/>
      <c r="W97" s="4"/>
    </row>
    <row r="98" spans="1:23" x14ac:dyDescent="0.25">
      <c r="A98">
        <f>A97+200</f>
        <v>17900</v>
      </c>
      <c r="B98">
        <f>B97+200</f>
        <v>18100</v>
      </c>
      <c r="C98" s="0">
        <f>(A98+B98)/2</f>
        <v>18000</v>
      </c>
      <c r="E98" s="1">
        <v>115677</v>
      </c>
      <c r="F98" s="1">
        <v>9973.24</v>
      </c>
      <c r="G98" s="1">
        <v>125650.24</v>
      </c>
      <c r="H98" s="16">
        <f>SUM($E$8:E98)/E$136</f>
        <v>0.974299366674767</v>
      </c>
      <c r="I98" s="16">
        <f>SUM($F$8:F98)/F$136</f>
        <v>0.994243291112771</v>
      </c>
      <c r="J98" s="9"/>
      <c r="K98" s="1">
        <v>328814.31</v>
      </c>
      <c r="L98" s="1">
        <v>46732.289</v>
      </c>
      <c r="M98" s="1">
        <v>384733.94</v>
      </c>
      <c r="N98" s="16">
        <f>SUM($K$8:K98)/K$136</f>
        <v>0.81505194258385</v>
      </c>
      <c r="O98" s="16">
        <f>SUM($L$8:L98)/L$136</f>
        <v>0.971996984355265</v>
      </c>
      <c r="P98" s="28"/>
      <c r="Q98" s="28"/>
      <c r="V98" s="4"/>
      <c r="W98" s="4"/>
    </row>
    <row r="99" spans="1:23" x14ac:dyDescent="0.25">
      <c r="A99">
        <f>A98+200</f>
        <v>18100</v>
      </c>
      <c r="B99">
        <f>B98+200</f>
        <v>18300</v>
      </c>
      <c r="C99" s="0">
        <f>(A99+B99)/2</f>
        <v>18200</v>
      </c>
      <c r="E99" s="1">
        <v>49987.34</v>
      </c>
      <c r="F99" s="1">
        <v>11947.59</v>
      </c>
      <c r="G99" s="1">
        <v>61934.93</v>
      </c>
      <c r="H99" s="16">
        <f>SUM($E$8:E99)/E$136</f>
        <v>0.97540359561731</v>
      </c>
      <c r="I99" s="16">
        <f>SUM($F$8:F99)/F$136</f>
        <v>0.994600201941747</v>
      </c>
      <c r="J99" s="9"/>
      <c r="K99" s="1">
        <v>309578.69</v>
      </c>
      <c r="L99" s="1">
        <v>50350.469</v>
      </c>
      <c r="M99" s="1">
        <v>368478.31</v>
      </c>
      <c r="N99" s="16">
        <f>SUM($K$8:K99)/K$136</f>
        <v>0.822703606984849</v>
      </c>
      <c r="O99" s="16">
        <f>SUM($L$8:L99)/L$136</f>
        <v>0.973442341715467</v>
      </c>
      <c r="P99" s="28"/>
      <c r="Q99" s="28"/>
      <c r="V99" s="4"/>
      <c r="W99" s="4"/>
    </row>
    <row r="100" spans="1:23" x14ac:dyDescent="0.25">
      <c r="A100">
        <f>A99+200</f>
        <v>18300</v>
      </c>
      <c r="B100">
        <f>B99+200</f>
        <v>18500</v>
      </c>
      <c r="C100" s="0">
        <f>(A100+B100)/2</f>
        <v>18400</v>
      </c>
      <c r="E100" s="1">
        <v>87901.37</v>
      </c>
      <c r="F100" s="1">
        <v>15651.58</v>
      </c>
      <c r="G100" s="1">
        <v>103552.95</v>
      </c>
      <c r="H100" s="16">
        <f>SUM($E$8:E100)/E$136</f>
        <v>0.977345352006893</v>
      </c>
      <c r="I100" s="16">
        <f>SUM($F$8:F100)/F$136</f>
        <v>0.995067762210605</v>
      </c>
      <c r="J100" s="9"/>
      <c r="K100" s="1">
        <v>309260.47</v>
      </c>
      <c r="L100" s="1">
        <v>47468.359</v>
      </c>
      <c r="M100" s="1">
        <v>365934.66</v>
      </c>
      <c r="N100" s="16">
        <f>SUM($K$8:K100)/K$136</f>
        <v>0.830347406139549</v>
      </c>
      <c r="O100" s="16">
        <f>SUM($L$8:L100)/L$136</f>
        <v>0.974804965409346</v>
      </c>
      <c r="P100" s="28"/>
      <c r="Q100" s="28"/>
      <c r="V100" s="4"/>
      <c r="W100" s="4"/>
    </row>
    <row r="101" spans="1:23" x14ac:dyDescent="0.25">
      <c r="A101">
        <f>A100+200</f>
        <v>18500</v>
      </c>
      <c r="B101">
        <f>B100+200</f>
        <v>18700</v>
      </c>
      <c r="C101" s="0">
        <f>(A101+B101)/2</f>
        <v>18600</v>
      </c>
      <c r="E101" s="1">
        <v>23066.88</v>
      </c>
      <c r="F101" s="1">
        <v>10038.03</v>
      </c>
      <c r="G101" s="1">
        <v>33104.91</v>
      </c>
      <c r="H101" s="16">
        <f>SUM($E$8:E101)/E$136</f>
        <v>0.977854903355498</v>
      </c>
      <c r="I101" s="16">
        <f>SUM($F$8:F101)/F$136</f>
        <v>0.995367628678118</v>
      </c>
      <c r="J101" s="9"/>
      <c r="K101" s="1">
        <v>325187.09</v>
      </c>
      <c r="L101" s="1">
        <v>54984.324</v>
      </c>
      <c r="M101" s="1">
        <v>388693.75</v>
      </c>
      <c r="N101" s="16">
        <f>SUM($K$8:K101)/K$136</f>
        <v>0.838384853679033</v>
      </c>
      <c r="O101" s="16">
        <f>SUM($L$8:L101)/L$136</f>
        <v>0.976383341916408</v>
      </c>
      <c r="P101" s="28"/>
      <c r="Q101" s="28"/>
      <c r="V101" s="4"/>
      <c r="W101" s="4"/>
    </row>
    <row r="102" spans="1:23" x14ac:dyDescent="0.25">
      <c r="A102">
        <f>A101+200</f>
        <v>18700</v>
      </c>
      <c r="B102">
        <f>B101+200</f>
        <v>18900</v>
      </c>
      <c r="C102" s="0">
        <f>(A102+B102)/2</f>
        <v>18800</v>
      </c>
      <c r="E102" s="1">
        <v>53405.95</v>
      </c>
      <c r="F102" s="1">
        <v>8965.23</v>
      </c>
      <c r="G102" s="1">
        <v>62371.18</v>
      </c>
      <c r="H102" s="16">
        <f>SUM($E$8:E102)/E$136</f>
        <v>0.979034649981224</v>
      </c>
      <c r="I102" s="16">
        <f>SUM($F$8:F102)/F$136</f>
        <v>0.995635447348768</v>
      </c>
      <c r="J102" s="9"/>
      <c r="K102" s="1">
        <v>402873.41</v>
      </c>
      <c r="L102" s="1">
        <v>70044.945</v>
      </c>
      <c r="M102" s="1">
        <v>483487.59</v>
      </c>
      <c r="N102" s="16">
        <f>SUM($K$8:K102)/K$136</f>
        <v>0.848342425789071</v>
      </c>
      <c r="O102" s="16">
        <f>SUM($L$8:L102)/L$136</f>
        <v>0.978394047651854</v>
      </c>
      <c r="P102" s="28"/>
      <c r="Q102" s="28"/>
      <c r="V102" s="4"/>
      <c r="W102" s="4"/>
    </row>
    <row r="103" spans="1:23" x14ac:dyDescent="0.25">
      <c r="A103">
        <f>A102+200</f>
        <v>18900</v>
      </c>
      <c r="B103">
        <f>B102+200</f>
        <v>19100</v>
      </c>
      <c r="C103" s="0">
        <f>(A103+B103)/2</f>
        <v>19000</v>
      </c>
      <c r="E103" s="1">
        <v>90125.14</v>
      </c>
      <c r="F103" s="1">
        <v>5584.84</v>
      </c>
      <c r="G103" s="1">
        <v>95709.98</v>
      </c>
      <c r="H103" s="16">
        <f>SUM($E$8:E103)/E$136</f>
        <v>0.981025529832778</v>
      </c>
      <c r="I103" s="16">
        <f>SUM($F$8:F103)/F$136</f>
        <v>0.995802283495146</v>
      </c>
      <c r="J103" s="9"/>
      <c r="K103" s="1">
        <v>292008.06</v>
      </c>
      <c r="L103" s="1">
        <v>47672.258</v>
      </c>
      <c r="M103" s="1">
        <v>347159.91</v>
      </c>
      <c r="N103" s="16">
        <f>SUM($K$8:K103)/K$136</f>
        <v>0.855559807830149</v>
      </c>
      <c r="O103" s="16">
        <f>SUM($L$8:L103)/L$136</f>
        <v>0.979762524457458</v>
      </c>
      <c r="P103" s="28"/>
      <c r="Q103" s="28"/>
      <c r="V103" s="4"/>
      <c r="W103" s="4"/>
    </row>
    <row r="104" spans="1:23" x14ac:dyDescent="0.25">
      <c r="A104">
        <f>A103+200</f>
        <v>19100</v>
      </c>
      <c r="B104">
        <f>B103+200</f>
        <v>19300</v>
      </c>
      <c r="C104" s="0">
        <f>(A104+B104)/2</f>
        <v>19200</v>
      </c>
      <c r="E104" s="1">
        <v>12429.73</v>
      </c>
      <c r="F104" s="1">
        <v>0</v>
      </c>
      <c r="G104" s="1">
        <v>12429.73</v>
      </c>
      <c r="H104" s="16">
        <f>SUM($E$8:E104)/E$136</f>
        <v>0.981300104707416</v>
      </c>
      <c r="I104" s="16">
        <f>SUM($F$8:F104)/F$136</f>
        <v>0.995802283495146</v>
      </c>
      <c r="J104" s="9"/>
      <c r="K104" s="1">
        <v>311624.75</v>
      </c>
      <c r="L104" s="1">
        <v>40298.047</v>
      </c>
      <c r="M104" s="1">
        <v>360177.5</v>
      </c>
      <c r="N104" s="16">
        <f>SUM($K$8:K104)/K$136</f>
        <v>0.863262043426679</v>
      </c>
      <c r="O104" s="16">
        <f>SUM($L$8:L104)/L$136</f>
        <v>0.980919317631186</v>
      </c>
      <c r="P104" s="28"/>
      <c r="Q104" s="28"/>
      <c r="V104" s="4"/>
      <c r="W104" s="4"/>
    </row>
    <row r="105" spans="1:23" x14ac:dyDescent="0.25">
      <c r="A105">
        <f>A104+200</f>
        <v>19300</v>
      </c>
      <c r="B105">
        <f>B104+200</f>
        <v>19500</v>
      </c>
      <c r="C105" s="0">
        <f>(A105+B105)/2</f>
        <v>19400</v>
      </c>
      <c r="E105" s="1">
        <v>21816.8</v>
      </c>
      <c r="F105" s="1">
        <v>10253.35</v>
      </c>
      <c r="G105" s="1">
        <v>32070.15</v>
      </c>
      <c r="H105" s="16">
        <f>SUM($E$8:E105)/E$136</f>
        <v>0.981782041573704</v>
      </c>
      <c r="I105" s="16">
        <f>SUM($F$8:F105)/F$136</f>
        <v>0.996108582225541</v>
      </c>
      <c r="J105" s="9"/>
      <c r="K105" s="1">
        <v>311095.41</v>
      </c>
      <c r="L105" s="1">
        <v>42539.695</v>
      </c>
      <c r="M105" s="1">
        <v>361637.16</v>
      </c>
      <c r="N105" s="16">
        <f>SUM($K$8:K105)/K$136</f>
        <v>0.870951195654861</v>
      </c>
      <c r="O105" s="16">
        <f>SUM($L$8:L105)/L$136</f>
        <v>0.982140459409806</v>
      </c>
      <c r="P105" s="28"/>
      <c r="Q105" s="28"/>
      <c r="V105" s="4"/>
      <c r="W105" s="4"/>
    </row>
    <row r="106" spans="1:23" x14ac:dyDescent="0.25">
      <c r="A106">
        <f>A105+200</f>
        <v>19500</v>
      </c>
      <c r="B106">
        <f>B105+200</f>
        <v>19700</v>
      </c>
      <c r="C106" s="0">
        <f>(A106+B106)/2</f>
        <v>19600</v>
      </c>
      <c r="E106" s="1">
        <v>78650.4</v>
      </c>
      <c r="F106" s="1">
        <v>18234.28</v>
      </c>
      <c r="G106" s="1">
        <v>96884.68</v>
      </c>
      <c r="H106" s="16">
        <f>SUM($E$8:E106)/E$136</f>
        <v>0.983519442444057</v>
      </c>
      <c r="I106" s="16">
        <f>SUM($F$8:F106)/F$136</f>
        <v>0.996653295593727</v>
      </c>
      <c r="J106" s="9"/>
      <c r="K106" s="1">
        <v>282053.56</v>
      </c>
      <c r="L106" s="1">
        <v>40201.961</v>
      </c>
      <c r="M106" s="1">
        <v>329433.03</v>
      </c>
      <c r="N106" s="16">
        <f>SUM($K$8:K106)/K$136</f>
        <v>0.877922538495761</v>
      </c>
      <c r="O106" s="16">
        <f>SUM($L$8:L106)/L$136</f>
        <v>0.98329449434493</v>
      </c>
      <c r="P106" s="28"/>
      <c r="Q106" s="28"/>
      <c r="V106" s="4"/>
      <c r="W106" s="4"/>
    </row>
    <row r="107" spans="1:23" x14ac:dyDescent="0.25">
      <c r="A107">
        <f>A106+200</f>
        <v>19700</v>
      </c>
      <c r="B107">
        <f>B106+200</f>
        <v>19900</v>
      </c>
      <c r="C107" s="0">
        <f>(A107+B107)/2</f>
        <v>19800</v>
      </c>
      <c r="E107" s="1">
        <v>17864.58</v>
      </c>
      <c r="F107" s="1">
        <v>0</v>
      </c>
      <c r="G107" s="1">
        <v>17864.58</v>
      </c>
      <c r="H107" s="16">
        <f>SUM($E$8:E107)/E$136</f>
        <v>0.983914074090438</v>
      </c>
      <c r="I107" s="16">
        <f>SUM($F$8:F107)/F$136</f>
        <v>0.996653295593727</v>
      </c>
      <c r="J107" s="9"/>
      <c r="K107" s="1">
        <v>289871.94</v>
      </c>
      <c r="L107" s="1">
        <v>43763.1875</v>
      </c>
      <c r="M107" s="1">
        <v>341490.06</v>
      </c>
      <c r="N107" s="16">
        <f>SUM($K$8:K107)/K$136</f>
        <v>0.885087123384167</v>
      </c>
      <c r="O107" s="16">
        <f>SUM($L$8:L107)/L$136</f>
        <v>0.984550757621426</v>
      </c>
      <c r="P107" s="28"/>
      <c r="Q107" s="28"/>
      <c r="V107" s="4"/>
      <c r="W107" s="4"/>
    </row>
    <row r="108" spans="1:23" x14ac:dyDescent="0.25">
      <c r="A108">
        <f>A107+200</f>
        <v>19900</v>
      </c>
      <c r="B108">
        <f>B107+200</f>
        <v>20100</v>
      </c>
      <c r="C108" s="0">
        <f>(A108+B108)/2</f>
        <v>20000</v>
      </c>
      <c r="E108" s="1">
        <v>140778.88</v>
      </c>
      <c r="F108" s="1">
        <v>4668.63</v>
      </c>
      <c r="G108" s="1">
        <v>145447.51</v>
      </c>
      <c r="H108" s="16">
        <f>SUM($E$8:E108)/E$136</f>
        <v>0.987023903775211</v>
      </c>
      <c r="I108" s="16">
        <f>SUM($F$8:F108)/F$136</f>
        <v>0.996792761762509</v>
      </c>
      <c r="J108" s="9"/>
      <c r="K108" s="1">
        <v>252307.05</v>
      </c>
      <c r="L108" s="1">
        <v>32058.164</v>
      </c>
      <c r="M108" s="1">
        <v>290691.5</v>
      </c>
      <c r="N108" s="16">
        <f>SUM($K$8:K108)/K$136</f>
        <v>0.891323240193776</v>
      </c>
      <c r="O108" s="16">
        <f>SUM($L$8:L108)/L$136</f>
        <v>0.985471017237915</v>
      </c>
      <c r="P108" s="28"/>
      <c r="Q108" s="28"/>
      <c r="V108" s="4"/>
      <c r="W108" s="4"/>
    </row>
    <row r="109" spans="1:23" x14ac:dyDescent="0.25">
      <c r="A109">
        <f>A108+200</f>
        <v>20100</v>
      </c>
      <c r="B109">
        <f>B108+200</f>
        <v>20300</v>
      </c>
      <c r="C109" s="0">
        <f>(A109+B109)/2</f>
        <v>20200</v>
      </c>
      <c r="E109" s="1">
        <v>12771.98</v>
      </c>
      <c r="F109" s="1">
        <v>3146.81</v>
      </c>
      <c r="G109" s="1">
        <v>15918.79</v>
      </c>
      <c r="H109" s="16">
        <f>SUM($E$8:E109)/E$136</f>
        <v>0.987306039011244</v>
      </c>
      <c r="I109" s="16">
        <f>SUM($F$8:F109)/F$136</f>
        <v>0.996886766542196</v>
      </c>
      <c r="J109" s="9"/>
      <c r="K109" s="1">
        <v>259681.23</v>
      </c>
      <c r="L109" s="1">
        <v>33524.844</v>
      </c>
      <c r="M109" s="1">
        <v>299820.44</v>
      </c>
      <c r="N109" s="16">
        <f>SUM($K$8:K109)/K$136</f>
        <v>0.897741620035097</v>
      </c>
      <c r="O109" s="16">
        <f>SUM($L$8:L109)/L$136</f>
        <v>0.986433379277184</v>
      </c>
      <c r="P109" s="28"/>
      <c r="Q109" s="28"/>
      <c r="V109" s="4"/>
      <c r="W109" s="4"/>
    </row>
    <row r="110" spans="1:23" x14ac:dyDescent="0.25">
      <c r="A110">
        <f>A109+200</f>
        <v>20300</v>
      </c>
      <c r="B110">
        <f>B109+200</f>
        <v>20500</v>
      </c>
      <c r="C110" s="0">
        <f>(A110+B110)/2</f>
        <v>20400</v>
      </c>
      <c r="E110" s="1">
        <v>41261.19</v>
      </c>
      <c r="F110" s="1">
        <v>5380.01</v>
      </c>
      <c r="G110" s="1">
        <v>46641.2</v>
      </c>
      <c r="H110" s="16">
        <f>SUM($E$8:E110)/E$136</f>
        <v>0.98821750579867</v>
      </c>
      <c r="I110" s="16">
        <f>SUM($F$8:F110)/F$136</f>
        <v>0.997047483793876</v>
      </c>
      <c r="J110" s="9"/>
      <c r="K110" s="1">
        <v>242624.23</v>
      </c>
      <c r="L110" s="1">
        <v>27907.453</v>
      </c>
      <c r="M110" s="1">
        <v>276835.625</v>
      </c>
      <c r="N110" s="16">
        <f>SUM($K$8:K110)/K$136</f>
        <v>0.903738412590524</v>
      </c>
      <c r="O110" s="16">
        <f>SUM($L$8:L110)/L$136</f>
        <v>0.987234488847743</v>
      </c>
      <c r="P110" s="28"/>
      <c r="Q110" s="28"/>
      <c r="V110" s="4"/>
      <c r="W110" s="4"/>
    </row>
    <row r="111" spans="1:23" x14ac:dyDescent="0.25">
      <c r="A111">
        <f>A110+200</f>
        <v>20500</v>
      </c>
      <c r="B111">
        <f>B110+200</f>
        <v>20700</v>
      </c>
      <c r="C111" s="0">
        <f>(A111+B111)/2</f>
        <v>20600</v>
      </c>
      <c r="E111" s="1">
        <v>26440.93</v>
      </c>
      <c r="F111" s="1">
        <v>0</v>
      </c>
      <c r="G111" s="1">
        <v>26440.93</v>
      </c>
      <c r="H111" s="16">
        <f>SUM($E$8:E111)/E$136</f>
        <v>0.98880159049239</v>
      </c>
      <c r="I111" s="16">
        <f>SUM($F$8:F111)/F$136</f>
        <v>0.997047483793876</v>
      </c>
      <c r="J111" s="9"/>
      <c r="K111" s="1">
        <v>242906.31</v>
      </c>
      <c r="L111" s="1">
        <v>23251.135</v>
      </c>
      <c r="M111" s="1">
        <v>271772.06</v>
      </c>
      <c r="N111" s="16">
        <f>SUM($K$8:K111)/K$136</f>
        <v>0.909742177142292</v>
      </c>
      <c r="O111" s="16">
        <f>SUM($L$8:L111)/L$136</f>
        <v>0.987901934449994</v>
      </c>
      <c r="P111" s="28"/>
      <c r="Q111" s="28"/>
      <c r="V111" s="4"/>
      <c r="W111" s="4"/>
    </row>
    <row r="112" spans="1:23" x14ac:dyDescent="0.25">
      <c r="A112">
        <f>A111+200</f>
        <v>20700</v>
      </c>
      <c r="B112">
        <f>B111+200</f>
        <v>20900</v>
      </c>
      <c r="C112" s="0">
        <f>(A112+B112)/2</f>
        <v>20800</v>
      </c>
      <c r="E112" s="1">
        <v>28076.47</v>
      </c>
      <c r="F112" s="1">
        <v>3364.09</v>
      </c>
      <c r="G112" s="1">
        <v>31440.56</v>
      </c>
      <c r="H112" s="16">
        <f>SUM($E$8:E112)/E$136</f>
        <v>0.989421804546158</v>
      </c>
      <c r="I112" s="16">
        <f>SUM($F$8:F112)/F$136</f>
        <v>0.997147979387603</v>
      </c>
      <c r="J112" s="9"/>
      <c r="K112" s="1">
        <v>218053.7</v>
      </c>
      <c r="L112" s="1">
        <v>22403.24</v>
      </c>
      <c r="M112" s="1">
        <v>245354.69</v>
      </c>
      <c r="N112" s="16">
        <f>SUM($K$8:K112)/K$136</f>
        <v>0.915131675152624</v>
      </c>
      <c r="O112" s="16">
        <f>SUM($L$8:L112)/L$136</f>
        <v>0.988545040432311</v>
      </c>
      <c r="P112" s="28"/>
      <c r="Q112" s="28"/>
      <c r="V112" s="4"/>
      <c r="W112" s="4"/>
    </row>
    <row r="113" spans="1:23" x14ac:dyDescent="0.25">
      <c r="A113">
        <f>A112+200</f>
        <v>20900</v>
      </c>
      <c r="B113">
        <f>B112+200</f>
        <v>21100</v>
      </c>
      <c r="C113" s="0">
        <f>(A113+B113)/2</f>
        <v>21000</v>
      </c>
      <c r="E113" s="1">
        <v>33522.25</v>
      </c>
      <c r="F113" s="1">
        <v>6239.55</v>
      </c>
      <c r="G113" s="1">
        <v>39761.8</v>
      </c>
      <c r="H113" s="16">
        <f>SUM($E$8:E113)/E$136</f>
        <v>0.990162316817248</v>
      </c>
      <c r="I113" s="16">
        <f>SUM($F$8:F113)/F$136</f>
        <v>0.997334373711725</v>
      </c>
      <c r="J113" s="9"/>
      <c r="K113" s="1">
        <v>207344.05</v>
      </c>
      <c r="L113" s="1">
        <v>26137.498</v>
      </c>
      <c r="M113" s="1">
        <v>238675.44</v>
      </c>
      <c r="N113" s="16">
        <f>SUM($K$8:K113)/K$136</f>
        <v>0.920256469388764</v>
      </c>
      <c r="O113" s="16">
        <f>SUM($L$8:L113)/L$136</f>
        <v>0.989295341787231</v>
      </c>
      <c r="P113" s="28"/>
      <c r="Q113" s="28"/>
      <c r="V113" s="4"/>
      <c r="W113" s="4"/>
    </row>
    <row r="114" spans="1:23" x14ac:dyDescent="0.25">
      <c r="A114">
        <f>A113+200</f>
        <v>21100</v>
      </c>
      <c r="B114">
        <f>B113+200</f>
        <v>21300</v>
      </c>
      <c r="C114" s="0">
        <f>(A114+B114)/2</f>
        <v>21200</v>
      </c>
      <c r="E114" s="1">
        <v>8831.73</v>
      </c>
      <c r="F114" s="1">
        <v>0</v>
      </c>
      <c r="G114" s="1">
        <v>8831.73</v>
      </c>
      <c r="H114" s="16">
        <f>SUM($E$8:E114)/E$136</f>
        <v>0.990357411252734</v>
      </c>
      <c r="I114" s="16">
        <f>SUM($F$8:F114)/F$136</f>
        <v>0.997334373711725</v>
      </c>
      <c r="J114" s="9"/>
      <c r="K114" s="1">
        <v>160661.55</v>
      </c>
      <c r="L114" s="1">
        <v>17390.15</v>
      </c>
      <c r="M114" s="1">
        <v>182189.17</v>
      </c>
      <c r="N114" s="16">
        <f>SUM($K$8:K114)/K$136</f>
        <v>0.924227441236807</v>
      </c>
      <c r="O114" s="16">
        <f>SUM($L$8:L114)/L$136</f>
        <v>0.989794542326903</v>
      </c>
      <c r="P114" s="28"/>
      <c r="Q114" s="28"/>
      <c r="V114" s="4"/>
      <c r="W114" s="4"/>
    </row>
    <row r="115" spans="1:23" x14ac:dyDescent="0.25">
      <c r="A115">
        <f>A114+200</f>
        <v>21300</v>
      </c>
      <c r="B115">
        <f>B114+200</f>
        <v>21500</v>
      </c>
      <c r="C115" s="0">
        <f>(A115+B115)/2</f>
        <v>21400</v>
      </c>
      <c r="E115" s="1">
        <v>13321.22</v>
      </c>
      <c r="F115" s="1">
        <v>1186.67</v>
      </c>
      <c r="G115" s="1">
        <v>14507.89</v>
      </c>
      <c r="H115" s="16">
        <f>SUM($E$8:E115)/E$136</f>
        <v>0.990651679294882</v>
      </c>
      <c r="I115" s="16">
        <f>SUM($F$8:F115)/F$136</f>
        <v>0.997369823151606</v>
      </c>
      <c r="J115" s="9"/>
      <c r="K115" s="1">
        <v>178977.2</v>
      </c>
      <c r="L115" s="1">
        <v>20652.369</v>
      </c>
      <c r="M115" s="1">
        <v>204039.45</v>
      </c>
      <c r="N115" s="16">
        <f>SUM($K$8:K115)/K$136</f>
        <v>0.92865110964186</v>
      </c>
      <c r="O115" s="16">
        <f>SUM($L$8:L115)/L$136</f>
        <v>0.990387387917671</v>
      </c>
      <c r="P115" s="28"/>
      <c r="Q115" s="28"/>
      <c r="V115" s="4"/>
      <c r="W115" s="4"/>
    </row>
    <row r="116" spans="1:23" x14ac:dyDescent="0.25">
      <c r="A116">
        <f>A115+200</f>
        <v>21500</v>
      </c>
      <c r="B116">
        <f>B115+200</f>
        <v>21700</v>
      </c>
      <c r="C116" s="0">
        <f>(A116+B116)/2</f>
        <v>21600</v>
      </c>
      <c r="E116" s="1">
        <v>23461.55</v>
      </c>
      <c r="F116" s="1">
        <v>1633.71</v>
      </c>
      <c r="G116" s="1">
        <v>25095.26</v>
      </c>
      <c r="H116" s="16">
        <f>SUM($E$8:E116)/E$136</f>
        <v>0.991169948971703</v>
      </c>
      <c r="I116" s="16">
        <f>SUM($F$8:F116)/F$136</f>
        <v>0.997418627035101</v>
      </c>
      <c r="J116" s="9"/>
      <c r="K116" s="1">
        <v>133965.19</v>
      </c>
      <c r="L116" s="1">
        <v>16656.535</v>
      </c>
      <c r="M116" s="1">
        <v>154096.56</v>
      </c>
      <c r="N116" s="16">
        <f>SUM($K$8:K116)/K$136</f>
        <v>0.931962244123681</v>
      </c>
      <c r="O116" s="16">
        <f>SUM($L$8:L116)/L$136</f>
        <v>0.99086552935182</v>
      </c>
      <c r="P116" s="28"/>
      <c r="Q116" s="28"/>
      <c r="V116" s="4"/>
      <c r="W116" s="1"/>
    </row>
    <row r="117" spans="1:23" x14ac:dyDescent="0.25">
      <c r="A117">
        <f>A116+200</f>
        <v>21700</v>
      </c>
      <c r="B117">
        <f>B116+200</f>
        <v>21900</v>
      </c>
      <c r="C117" s="0">
        <f>(A117+B117)/2</f>
        <v>21800</v>
      </c>
      <c r="E117" s="1">
        <v>28645.62</v>
      </c>
      <c r="F117" s="1">
        <v>506.7</v>
      </c>
      <c r="G117" s="1">
        <v>29152.32</v>
      </c>
      <c r="H117" s="16">
        <f>SUM($E$8:E117)/E$136</f>
        <v>0.991802735646911</v>
      </c>
      <c r="I117" s="16">
        <f>SUM($F$8:F117)/F$136</f>
        <v>0.997433763704257</v>
      </c>
      <c r="J117" s="9"/>
      <c r="K117" s="1">
        <v>207000.06</v>
      </c>
      <c r="L117" s="1">
        <v>29524.178</v>
      </c>
      <c r="M117" s="1">
        <v>241090.14</v>
      </c>
      <c r="N117" s="16">
        <f>SUM($K$8:K117)/K$136</f>
        <v>0.937078536172421</v>
      </c>
      <c r="O117" s="16">
        <f>SUM($L$8:L117)/L$136</f>
        <v>0.991713048527385</v>
      </c>
      <c r="P117" s="28"/>
      <c r="Q117" s="28"/>
      <c r="V117" s="4"/>
      <c r="W117" s="4"/>
    </row>
    <row r="118" spans="1:23" x14ac:dyDescent="0.25">
      <c r="A118">
        <f>A117+200</f>
        <v>21900</v>
      </c>
      <c r="B118">
        <f>B117+200</f>
        <v>22100</v>
      </c>
      <c r="C118" s="0">
        <f>(A118+B118)/2</f>
        <v>22000</v>
      </c>
      <c r="E118" s="1">
        <v>69090.36</v>
      </c>
      <c r="F118" s="1">
        <v>19657.2</v>
      </c>
      <c r="G118" s="1">
        <v>88747.56</v>
      </c>
      <c r="H118" s="16">
        <f>SUM($E$8:E118)/E$136</f>
        <v>0.993328953588548</v>
      </c>
      <c r="I118" s="16">
        <f>SUM($F$8:F118)/F$136</f>
        <v>0.998020984017924</v>
      </c>
      <c r="J118" s="9"/>
      <c r="K118" s="1">
        <v>134199.42</v>
      </c>
      <c r="L118" s="1">
        <v>14050.7832</v>
      </c>
      <c r="M118" s="1">
        <v>151521.39</v>
      </c>
      <c r="N118" s="16">
        <f>SUM($K$8:K118)/K$136</f>
        <v>0.940395459971823</v>
      </c>
      <c r="O118" s="16">
        <f>SUM($L$8:L118)/L$136</f>
        <v>0.992116389416121</v>
      </c>
      <c r="P118" s="28"/>
      <c r="Q118" s="28"/>
      <c r="V118" s="4"/>
      <c r="W118" s="4"/>
    </row>
    <row r="119" spans="1:23" x14ac:dyDescent="0.25">
      <c r="A119">
        <f>A118+200</f>
        <v>22100</v>
      </c>
      <c r="B119">
        <f>B118+200</f>
        <v>22300</v>
      </c>
      <c r="C119" s="0">
        <f>(A119+B119)/2</f>
        <v>22200</v>
      </c>
      <c r="E119" s="1">
        <v>8050.8</v>
      </c>
      <c r="F119" s="1">
        <v>1717.85</v>
      </c>
      <c r="G119" s="1">
        <v>9768.65</v>
      </c>
      <c r="H119" s="16">
        <f>SUM($E$8:E119)/E$136</f>
        <v>0.99350679714595</v>
      </c>
      <c r="I119" s="16">
        <f>SUM($F$8:F119)/F$136</f>
        <v>0.998072301418969</v>
      </c>
      <c r="J119" s="9"/>
      <c r="K119" s="1">
        <v>131465.31</v>
      </c>
      <c r="L119" s="1">
        <v>14608.958</v>
      </c>
      <c r="M119" s="1">
        <v>149212.34</v>
      </c>
      <c r="N119" s="16">
        <f>SUM($K$8:K119)/K$136</f>
        <v>0.943644806470748</v>
      </c>
      <c r="O119" s="16">
        <f>SUM($L$8:L119)/L$136</f>
        <v>0.992535753235159</v>
      </c>
      <c r="P119" s="28"/>
      <c r="Q119" s="28"/>
      <c r="V119" s="4"/>
      <c r="W119" s="4"/>
    </row>
    <row r="120" spans="1:23" x14ac:dyDescent="0.25">
      <c r="A120">
        <f>A119+200</f>
        <v>22300</v>
      </c>
      <c r="B120">
        <f>B119+200</f>
        <v>22500</v>
      </c>
      <c r="C120" s="0">
        <f>(A120+B120)/2</f>
        <v>22400</v>
      </c>
      <c r="E120" s="1">
        <v>8054.65</v>
      </c>
      <c r="F120" s="1">
        <v>325.35</v>
      </c>
      <c r="G120" s="1">
        <v>8380</v>
      </c>
      <c r="H120" s="16">
        <f>SUM($E$8:E120)/E$136</f>
        <v>0.993684725750513</v>
      </c>
      <c r="I120" s="16">
        <f>SUM($F$8:F120)/F$136</f>
        <v>0.998082020612397</v>
      </c>
      <c r="J120" s="9"/>
      <c r="K120" s="1">
        <v>177547.45</v>
      </c>
      <c r="L120" s="1">
        <v>18705.334</v>
      </c>
      <c r="M120" s="1">
        <v>200660.16</v>
      </c>
      <c r="N120" s="16">
        <f>SUM($K$8:K120)/K$136</f>
        <v>0.948033136632146</v>
      </c>
      <c r="O120" s="16">
        <f>SUM($L$8:L120)/L$136</f>
        <v>0.993072707363073</v>
      </c>
      <c r="P120" s="28"/>
      <c r="Q120" s="28"/>
      <c r="V120" s="4"/>
      <c r="W120" s="4"/>
    </row>
    <row r="121" spans="1:23" x14ac:dyDescent="0.25">
      <c r="A121">
        <f>A120+200</f>
        <v>22500</v>
      </c>
      <c r="B121">
        <f>B120+200</f>
        <v>22700</v>
      </c>
      <c r="C121" s="0">
        <f>(A121+B121)/2</f>
        <v>22600</v>
      </c>
      <c r="E121" s="1">
        <v>17448.23</v>
      </c>
      <c r="F121" s="1">
        <v>4592.46</v>
      </c>
      <c r="G121" s="1">
        <v>22040.69</v>
      </c>
      <c r="H121" s="16">
        <f>SUM($E$8:E121)/E$136</f>
        <v>0.994070160153747</v>
      </c>
      <c r="I121" s="16">
        <f>SUM($F$8:F121)/F$136</f>
        <v>0.998219211351755</v>
      </c>
      <c r="J121" s="9"/>
      <c r="K121" s="1">
        <v>152561.72</v>
      </c>
      <c r="L121" s="1">
        <v>17781.51</v>
      </c>
      <c r="M121" s="1">
        <v>174428.25</v>
      </c>
      <c r="N121" s="16">
        <f>SUM($K$8:K121)/K$136</f>
        <v>0.951803910007662</v>
      </c>
      <c r="O121" s="16">
        <f>SUM($L$8:L121)/L$136</f>
        <v>0.993583142258009</v>
      </c>
      <c r="P121" s="28"/>
      <c r="Q121" s="28"/>
      <c r="V121" s="4"/>
      <c r="W121" s="4"/>
    </row>
    <row r="122" spans="1:23" x14ac:dyDescent="0.25">
      <c r="A122">
        <f>A121+200</f>
        <v>22700</v>
      </c>
      <c r="B122">
        <f>B121+200</f>
        <v>22900</v>
      </c>
      <c r="C122" s="0">
        <f>(A122+B122)/2</f>
        <v>22800</v>
      </c>
      <c r="E122" s="1">
        <v>2138.02</v>
      </c>
      <c r="F122" s="1">
        <v>0</v>
      </c>
      <c r="G122" s="1">
        <v>2138.02</v>
      </c>
      <c r="H122" s="16">
        <f>SUM($E$8:E122)/E$136</f>
        <v>0.994117389383463</v>
      </c>
      <c r="I122" s="16">
        <f>SUM($F$8:F122)/F$136</f>
        <v>0.998219211351755</v>
      </c>
      <c r="J122" s="9"/>
      <c r="K122" s="1">
        <v>94552.883</v>
      </c>
      <c r="L122" s="1">
        <v>11081.839</v>
      </c>
      <c r="M122" s="1">
        <v>107794.17</v>
      </c>
      <c r="N122" s="16">
        <f>SUM($K$8:K122)/K$136</f>
        <v>0.954140914950938</v>
      </c>
      <c r="O122" s="16">
        <f>SUM($L$8:L122)/L$136</f>
        <v>0.993901256823401</v>
      </c>
      <c r="P122" s="28"/>
      <c r="Q122" s="28"/>
      <c r="V122" s="4"/>
      <c r="W122" s="4"/>
    </row>
    <row r="123" spans="1:23" x14ac:dyDescent="0.25">
      <c r="A123">
        <f>A122+200</f>
        <v>22900</v>
      </c>
      <c r="B123">
        <f>B122+200</f>
        <v>23100</v>
      </c>
      <c r="C123" s="0">
        <f>(A123+B123)/2</f>
        <v>23000</v>
      </c>
      <c r="E123" s="1">
        <v>22397.84</v>
      </c>
      <c r="F123" s="1">
        <v>1883.11</v>
      </c>
      <c r="G123" s="1">
        <v>24280.95</v>
      </c>
      <c r="H123" s="16">
        <f>SUM($E$8:E123)/E$136</f>
        <v>0.994612161523338</v>
      </c>
      <c r="I123" s="16">
        <f>SUM($F$8:F123)/F$136</f>
        <v>0.998275465571322</v>
      </c>
      <c r="J123" s="9"/>
      <c r="K123" s="1">
        <v>98312.07</v>
      </c>
      <c r="L123" s="1">
        <v>10551.015</v>
      </c>
      <c r="M123" s="1">
        <v>111244.42</v>
      </c>
      <c r="N123" s="16">
        <f>SUM($K$8:K123)/K$136</f>
        <v>0.956570833386886</v>
      </c>
      <c r="O123" s="16">
        <f>SUM($L$8:L123)/L$136</f>
        <v>0.994204133588816</v>
      </c>
      <c r="P123" s="28"/>
      <c r="Q123" s="28"/>
      <c r="V123" s="4"/>
      <c r="W123" s="4"/>
    </row>
    <row r="124" spans="1:23" x14ac:dyDescent="0.25">
      <c r="A124">
        <f>A123+200</f>
        <v>23100</v>
      </c>
      <c r="B124">
        <f>B123+200</f>
        <v>23300</v>
      </c>
      <c r="C124" s="0">
        <f>(A124+B124)/2</f>
        <v>23200</v>
      </c>
      <c r="E124" s="1">
        <v>14280.33</v>
      </c>
      <c r="F124" s="1">
        <v>0</v>
      </c>
      <c r="G124" s="1">
        <v>14280.33</v>
      </c>
      <c r="H124" s="16">
        <f>SUM($E$8:E124)/E$136</f>
        <v>0.994927616470432</v>
      </c>
      <c r="I124" s="16">
        <f>SUM($F$8:F124)/F$136</f>
        <v>0.998275465571322</v>
      </c>
      <c r="J124" s="9"/>
      <c r="K124" s="1">
        <v>107275.33</v>
      </c>
      <c r="L124" s="1">
        <v>11990.051</v>
      </c>
      <c r="M124" s="1">
        <v>122125.82</v>
      </c>
      <c r="N124" s="16">
        <f>SUM($K$8:K124)/K$136</f>
        <v>0.959222291158951</v>
      </c>
      <c r="O124" s="16">
        <f>SUM($L$8:L124)/L$136</f>
        <v>0.994548319230107</v>
      </c>
      <c r="P124" s="28"/>
      <c r="Q124" s="28"/>
      <c r="V124" s="4"/>
      <c r="W124" s="4"/>
    </row>
    <row r="125" spans="1:23" x14ac:dyDescent="0.25">
      <c r="A125">
        <f>A124+200</f>
        <v>23300</v>
      </c>
      <c r="B125">
        <f>B124+200</f>
        <v>23500</v>
      </c>
      <c r="C125" s="0">
        <f>(A125+B125)/2</f>
        <v>23400</v>
      </c>
      <c r="E125" s="1">
        <v>6870.7</v>
      </c>
      <c r="F125" s="1">
        <v>0</v>
      </c>
      <c r="G125" s="1">
        <v>6870.7</v>
      </c>
      <c r="H125" s="16">
        <f>SUM($E$8:E125)/E$136</f>
        <v>0.995079391415759</v>
      </c>
      <c r="I125" s="16">
        <f>SUM($F$8:F125)/F$136</f>
        <v>0.998275465571322</v>
      </c>
      <c r="J125" s="9"/>
      <c r="K125" s="1">
        <v>98375.945</v>
      </c>
      <c r="L125" s="1">
        <v>10489.894</v>
      </c>
      <c r="M125" s="1">
        <v>111148.47</v>
      </c>
      <c r="N125" s="16">
        <f>SUM($K$8:K125)/K$136</f>
        <v>0.961653788353642</v>
      </c>
      <c r="O125" s="16">
        <f>SUM($L$8:L125)/L$136</f>
        <v>0.994849441459984</v>
      </c>
      <c r="P125" s="28"/>
      <c r="Q125" s="28"/>
      <c r="V125" s="4"/>
      <c r="W125" s="4"/>
    </row>
    <row r="126" spans="1:23" x14ac:dyDescent="0.25">
      <c r="A126">
        <f>A125+200</f>
        <v>23500</v>
      </c>
      <c r="B126">
        <f>B125+200</f>
        <v>23700</v>
      </c>
      <c r="C126" s="0">
        <f>(A126+B126)/2</f>
        <v>23600</v>
      </c>
      <c r="E126" s="1">
        <v>333.34</v>
      </c>
      <c r="F126" s="1">
        <v>385.66</v>
      </c>
      <c r="G126" s="1">
        <v>719</v>
      </c>
      <c r="H126" s="16">
        <f>SUM($E$8:E126)/E$136</f>
        <v>0.995086754953721</v>
      </c>
      <c r="I126" s="16">
        <f>SUM($F$8:F126)/F$136</f>
        <v>0.998286986407767</v>
      </c>
      <c r="J126" s="9"/>
      <c r="K126" s="1">
        <v>101848.59</v>
      </c>
      <c r="L126" s="1">
        <v>12781.727</v>
      </c>
      <c r="M126" s="1">
        <v>117316.84</v>
      </c>
      <c r="N126" s="16">
        <f>SUM($K$8:K126)/K$136</f>
        <v>0.964171116760177</v>
      </c>
      <c r="O126" s="16">
        <f>SUM($L$8:L126)/L$136</f>
        <v>0.99521635290217</v>
      </c>
      <c r="P126" s="28"/>
      <c r="Q126" s="28"/>
      <c r="V126" s="4"/>
      <c r="W126" s="4"/>
    </row>
    <row r="127" spans="1:23" x14ac:dyDescent="0.25">
      <c r="A127">
        <f>A126+200</f>
        <v>23700</v>
      </c>
      <c r="B127">
        <f>B126+200</f>
        <v>23900</v>
      </c>
      <c r="C127" s="0">
        <f>(A127+B127)/2</f>
        <v>23800</v>
      </c>
      <c r="E127" s="1">
        <v>2368.98</v>
      </c>
      <c r="F127" s="1">
        <v>269.22</v>
      </c>
      <c r="G127" s="1">
        <v>2638.2</v>
      </c>
      <c r="H127" s="16">
        <f>SUM($E$8:E127)/E$136</f>
        <v>0.995139086129581</v>
      </c>
      <c r="I127" s="16">
        <f>SUM($F$8:F127)/F$136</f>
        <v>0.998295028827483</v>
      </c>
      <c r="J127" s="9"/>
      <c r="K127" s="1">
        <v>83769.703</v>
      </c>
      <c r="L127" s="1">
        <v>8860.3535</v>
      </c>
      <c r="M127" s="1">
        <v>94560.086</v>
      </c>
      <c r="N127" s="16">
        <f>SUM($K$8:K127)/K$136</f>
        <v>0.966241600533874</v>
      </c>
      <c r="O127" s="16">
        <f>SUM($L$8:L127)/L$136</f>
        <v>0.995470697646113</v>
      </c>
      <c r="P127" s="28"/>
      <c r="Q127" s="28"/>
      <c r="V127" s="4"/>
      <c r="W127" s="4"/>
    </row>
    <row r="128" spans="1:23" x14ac:dyDescent="0.25">
      <c r="A128">
        <f>A127+200</f>
        <v>23900</v>
      </c>
      <c r="B128">
        <f>B127+200</f>
        <v>24100</v>
      </c>
      <c r="C128" s="0">
        <f>(A128+B128)/2</f>
        <v>24000</v>
      </c>
      <c r="E128" s="1">
        <v>24195.72</v>
      </c>
      <c r="F128" s="1">
        <v>1794.07</v>
      </c>
      <c r="G128" s="1">
        <v>25989.79</v>
      </c>
      <c r="H128" s="16">
        <f>SUM($E$8:E128)/E$136</f>
        <v>0.995673573748039</v>
      </c>
      <c r="I128" s="16">
        <f>SUM($F$8:F128)/F$136</f>
        <v>0.998348623151606</v>
      </c>
      <c r="J128" s="9"/>
      <c r="K128" s="1">
        <v>84924.859</v>
      </c>
      <c r="L128" s="1">
        <v>10356.952</v>
      </c>
      <c r="M128" s="1">
        <v>97510.695</v>
      </c>
      <c r="N128" s="16">
        <f>SUM($K$8:K128)/K$136</f>
        <v>0.9683406355817</v>
      </c>
      <c r="O128" s="16">
        <f>SUM($L$8:L128)/L$136</f>
        <v>0.995768003651395</v>
      </c>
      <c r="P128" s="28"/>
      <c r="Q128" s="28"/>
      <c r="V128" s="4"/>
      <c r="W128" s="4"/>
    </row>
    <row r="129" spans="1:23" x14ac:dyDescent="0.25">
      <c r="A129">
        <f>A128+200</f>
        <v>24100</v>
      </c>
      <c r="B129">
        <f>B128+200</f>
        <v>24300</v>
      </c>
      <c r="C129" s="0">
        <f>(A129+B129)/2</f>
        <v>24200</v>
      </c>
      <c r="E129" s="1">
        <v>1830.5</v>
      </c>
      <c r="F129" s="1">
        <v>428.01</v>
      </c>
      <c r="G129" s="1">
        <v>2258.51</v>
      </c>
      <c r="H129" s="16">
        <f>SUM($E$8:E129)/E$136</f>
        <v>0.995714009808036</v>
      </c>
      <c r="I129" s="16">
        <f>SUM($F$8:F129)/F$136</f>
        <v>0.998361409111277</v>
      </c>
      <c r="J129" s="9"/>
      <c r="K129" s="1">
        <v>70399.297</v>
      </c>
      <c r="L129" s="1">
        <v>8285.3242</v>
      </c>
      <c r="M129" s="1">
        <v>80466.328</v>
      </c>
      <c r="N129" s="16">
        <f>SUM($K$8:K129)/K$136</f>
        <v>0.970080651326034</v>
      </c>
      <c r="O129" s="16">
        <f>SUM($L$8:L129)/L$136</f>
        <v>0.996005841640831</v>
      </c>
      <c r="P129" s="28"/>
      <c r="Q129" s="28"/>
      <c r="V129" s="4"/>
      <c r="W129" s="4"/>
    </row>
    <row r="130" spans="1:23" x14ac:dyDescent="0.25">
      <c r="A130">
        <f>A129+200</f>
        <v>24300</v>
      </c>
      <c r="B130">
        <f>B129+200</f>
        <v>24500</v>
      </c>
      <c r="C130" s="0">
        <f>(A130+B130)/2</f>
        <v>24400</v>
      </c>
      <c r="E130" s="1">
        <v>7610.73</v>
      </c>
      <c r="F130" s="1">
        <v>2935.18</v>
      </c>
      <c r="G130" s="1">
        <v>10545.91</v>
      </c>
      <c r="H130" s="16">
        <f>SUM($E$8:E130)/E$136</f>
        <v>0.995882132143409</v>
      </c>
      <c r="I130" s="16">
        <f>SUM($F$8:F130)/F$136</f>
        <v>0.998449091859597</v>
      </c>
      <c r="J130" s="9"/>
      <c r="K130" s="1">
        <v>70021.477</v>
      </c>
      <c r="L130" s="1">
        <v>9286.6777</v>
      </c>
      <c r="M130" s="1">
        <v>81208.586</v>
      </c>
      <c r="N130" s="16">
        <f>SUM($K$8:K130)/K$136</f>
        <v>0.971811328727848</v>
      </c>
      <c r="O130" s="16">
        <f>SUM($L$8:L130)/L$136</f>
        <v>0.99627242442014</v>
      </c>
      <c r="P130" s="28"/>
      <c r="Q130" s="28"/>
      <c r="V130" s="4"/>
      <c r="W130" s="4"/>
    </row>
    <row r="131" spans="1:23" x14ac:dyDescent="0.25">
      <c r="A131">
        <f>A130+200</f>
        <v>24500</v>
      </c>
      <c r="B131">
        <f>B130+200</f>
        <v>24700</v>
      </c>
      <c r="C131" s="0">
        <f>(A131+B131)/2</f>
        <v>24600</v>
      </c>
      <c r="E131" s="1">
        <v>3324.95</v>
      </c>
      <c r="F131" s="1">
        <v>0</v>
      </c>
      <c r="G131" s="1">
        <v>3324.95</v>
      </c>
      <c r="H131" s="16">
        <f>SUM($E$8:E131)/E$136</f>
        <v>0.995955580861075</v>
      </c>
      <c r="I131" s="16">
        <f>SUM($F$8:F131)/F$136</f>
        <v>0.998449091859597</v>
      </c>
      <c r="J131" s="9"/>
      <c r="K131" s="1">
        <v>64052.906</v>
      </c>
      <c r="L131" s="1">
        <v>6556.82666</v>
      </c>
      <c r="M131" s="1">
        <v>72274.156</v>
      </c>
      <c r="N131" s="16">
        <f>SUM($K$8:K131)/K$136</f>
        <v>0.973394484663487</v>
      </c>
      <c r="O131" s="16">
        <f>SUM($L$8:L131)/L$136</f>
        <v>0.996460644269146</v>
      </c>
      <c r="P131" s="28"/>
      <c r="Q131" s="28"/>
      <c r="V131" s="4"/>
      <c r="W131" s="4"/>
    </row>
    <row r="132" spans="1:23" x14ac:dyDescent="0.25">
      <c r="A132">
        <f>A131+200</f>
        <v>24700</v>
      </c>
      <c r="B132">
        <f>B131+200</f>
        <v>24900</v>
      </c>
      <c r="C132" s="0">
        <f>(A132+B132)/2</f>
        <v>24800</v>
      </c>
      <c r="E132" s="1">
        <v>2014.11</v>
      </c>
      <c r="F132" s="1">
        <v>2862.44</v>
      </c>
      <c r="G132" s="1">
        <v>4876.55</v>
      </c>
      <c r="H132" s="16">
        <f>SUM($E$8:E132)/E$136</f>
        <v>0.996000072897568</v>
      </c>
      <c r="I132" s="16">
        <f>SUM($F$8:F132)/F$136</f>
        <v>0.998534601643017</v>
      </c>
      <c r="J132" s="9"/>
      <c r="K132" s="1">
        <v>56095.227</v>
      </c>
      <c r="L132" s="1">
        <v>7821.874</v>
      </c>
      <c r="M132" s="1">
        <v>65362.008</v>
      </c>
      <c r="N132" s="16">
        <f>SUM($K$8:K132)/K$136</f>
        <v>0.974780955584666</v>
      </c>
      <c r="O132" s="16">
        <f>SUM($L$8:L132)/L$136</f>
        <v>0.996685178486623</v>
      </c>
      <c r="P132" s="28"/>
      <c r="Q132" s="28"/>
      <c r="V132" s="4"/>
      <c r="W132" s="4"/>
    </row>
    <row r="133" spans="1:23" x14ac:dyDescent="0.25">
      <c r="A133">
        <f>A132+200</f>
        <v>24900</v>
      </c>
      <c r="B133">
        <f>B132+200</f>
        <v>25100</v>
      </c>
      <c r="C133" s="0">
        <f>(A133+B133)/2</f>
        <v>25000</v>
      </c>
      <c r="E133" s="1">
        <v>19501.01</v>
      </c>
      <c r="F133" s="1">
        <v>164.25</v>
      </c>
      <c r="G133" s="1">
        <v>19665.26</v>
      </c>
      <c r="H133" s="16">
        <f>SUM($E$8:E133)/E$136</f>
        <v>0.996430853564249</v>
      </c>
      <c r="I133" s="16">
        <f>SUM($F$8:F133)/F$136</f>
        <v>0.998539508289769</v>
      </c>
      <c r="J133" s="9"/>
      <c r="K133" s="1">
        <v>51017.461</v>
      </c>
      <c r="L133" s="1">
        <v>5915.1729</v>
      </c>
      <c r="M133" s="1">
        <v>58210.316</v>
      </c>
      <c r="N133" s="16">
        <f>SUM($K$8:K133)/K$136</f>
        <v>0.97604192251415</v>
      </c>
      <c r="O133" s="16">
        <f>SUM($L$8:L133)/L$136</f>
        <v>0.996854979063612</v>
      </c>
      <c r="P133" s="28"/>
      <c r="Q133" s="28"/>
      <c r="V133" s="4"/>
      <c r="W133" s="4"/>
    </row>
    <row r="134" spans="1:23" x14ac:dyDescent="0.25">
      <c r="A134">
        <v>25100</v>
      </c>
      <c r="B134">
        <v>40000</v>
      </c>
      <c r="C134">
        <v>25200</v>
      </c>
      <c r="E134" s="1">
        <v>161311.02</v>
      </c>
      <c r="F134" s="1">
        <v>48739.88</v>
      </c>
      <c r="G134" s="1">
        <v>210050.9</v>
      </c>
      <c r="H134" s="16">
        <f>SUM($E$8:E134)/E$136</f>
        <v>0.999994241754843</v>
      </c>
      <c r="I134" s="16">
        <f>SUM($F$8:F134)/F$136</f>
        <v>0.99999551665422</v>
      </c>
      <c r="J134" s="9"/>
      <c r="K134" s="1">
        <v>969483.625</v>
      </c>
      <c r="L134" s="1">
        <v>109359.45</v>
      </c>
      <c r="M134" s="1">
        <v>1103271.5</v>
      </c>
      <c r="N134" s="16">
        <f>SUM($K$8:K134)/K$136</f>
        <v>1.00000404775205</v>
      </c>
      <c r="O134" s="16">
        <f>SUM($L$8:L134)/L$136</f>
        <v>0.9999942444787</v>
      </c>
      <c r="V134" s="4"/>
      <c r="W134" s="4"/>
    </row>
    <row r="135" spans="1:23" x14ac:dyDescent="0.25">
      <c r="E135" s="9"/>
      <c r="F135" s="9"/>
      <c r="G135" s="9"/>
      <c r="H135" s="9"/>
      <c r="I135" s="9"/>
      <c r="J135" s="9"/>
      <c r="K135" s="1"/>
      <c r="L135" s="1"/>
      <c r="M135" s="1"/>
    </row>
    <row r="136" spans="1:23" x14ac:dyDescent="0.25">
      <c r="A136" t="s">
        <v>10</v>
      </c>
      <c r="E136" s="1">
        <f>'Table 1'!F10*1000</f>
        <v>45269000</v>
      </c>
      <c r="F136" s="1">
        <f>'Table 1'!F6*1000</f>
        <v>33475000</v>
      </c>
      <c r="K136" s="1">
        <f>'Table 1'!B10*1000</f>
        <v>40459000</v>
      </c>
      <c r="L136" s="1">
        <f>'Table 1'!B6*1000</f>
        <v>34836000</v>
      </c>
      <c r="M136" s="1"/>
    </row>
    <row r="137" spans="1:23" x14ac:dyDescent="0.25">
      <c r="E137" s="1"/>
      <c r="F137" s="1"/>
      <c r="K137" s="1"/>
      <c r="L137" s="1"/>
      <c r="M137" s="1"/>
    </row>
    <row r="138" spans="1:23" x14ac:dyDescent="0.25">
      <c r="K138" s="1"/>
      <c r="L138" s="1"/>
      <c r="M138" s="1"/>
    </row>
    <row r="139" spans="1:23" x14ac:dyDescent="0.25">
      <c r="K139" s="1"/>
      <c r="L139" s="1"/>
      <c r="M139" s="1"/>
    </row>
    <row r="140" spans="1:23" x14ac:dyDescent="0.25">
      <c r="K140" s="1"/>
      <c r="L140" s="1"/>
      <c r="M140" s="1"/>
    </row>
    <row r="141" spans="1:23" x14ac:dyDescent="0.25">
      <c r="K141" s="1"/>
      <c r="L141" s="1"/>
      <c r="M141" s="1"/>
    </row>
    <row r="142" spans="1:23" x14ac:dyDescent="0.25">
      <c r="K142" s="1"/>
      <c r="L142" s="1"/>
      <c r="M142" s="1"/>
    </row>
    <row r="143" spans="1:23" x14ac:dyDescent="0.25">
      <c r="K143" s="1"/>
      <c r="L143" s="1"/>
      <c r="M143" s="1"/>
    </row>
    <row r="144" spans="1:23" x14ac:dyDescent="0.25">
      <c r="K144" s="1"/>
      <c r="L144" s="1"/>
      <c r="M144" s="1"/>
    </row>
    <row r="145" spans="11:13" x14ac:dyDescent="0.25">
      <c r="K145" s="1"/>
      <c r="L145" s="1"/>
      <c r="M145" s="1"/>
    </row>
    <row r="146" spans="11:13" x14ac:dyDescent="0.25">
      <c r="K146" s="1"/>
      <c r="L146" s="1"/>
      <c r="M146" s="1"/>
    </row>
    <row r="147" spans="11:13" x14ac:dyDescent="0.25">
      <c r="K147" s="1"/>
      <c r="L147" s="1"/>
      <c r="M147" s="1"/>
    </row>
    <row r="148" spans="11:13" x14ac:dyDescent="0.25">
      <c r="K148" s="1"/>
      <c r="L148" s="1"/>
      <c r="M148" s="1"/>
    </row>
    <row r="149" spans="11:13" x14ac:dyDescent="0.25">
      <c r="K149" s="1"/>
      <c r="L149" s="1"/>
      <c r="M149" s="1"/>
    </row>
    <row r="150" spans="11:13" x14ac:dyDescent="0.25">
      <c r="K150" s="1"/>
      <c r="L150" s="1"/>
      <c r="M150" s="1"/>
    </row>
    <row r="151" spans="11:13" x14ac:dyDescent="0.25">
      <c r="K151" s="1"/>
      <c r="L151" s="1"/>
      <c r="M151" s="1"/>
    </row>
    <row r="152" spans="11:13" x14ac:dyDescent="0.25">
      <c r="K152" s="1"/>
      <c r="L152" s="1"/>
      <c r="M152" s="1"/>
    </row>
    <row r="153" spans="11:13" x14ac:dyDescent="0.25">
      <c r="K153" s="1"/>
      <c r="L153" s="1"/>
      <c r="M153" s="1"/>
    </row>
    <row r="154" spans="11:13" x14ac:dyDescent="0.25">
      <c r="K154" s="1"/>
      <c r="L154" s="1"/>
      <c r="M154" s="1"/>
    </row>
    <row r="155" spans="11:13" x14ac:dyDescent="0.25">
      <c r="K155" s="1"/>
      <c r="L155" s="1"/>
      <c r="M155" s="1"/>
    </row>
    <row r="156" spans="11:13" x14ac:dyDescent="0.25">
      <c r="K156" s="1"/>
      <c r="L156" s="1"/>
      <c r="M156" s="1"/>
    </row>
    <row r="157" spans="11:13" x14ac:dyDescent="0.25">
      <c r="K157" s="1"/>
      <c r="L157" s="1"/>
      <c r="M157" s="1"/>
    </row>
    <row r="158" spans="11:13" x14ac:dyDescent="0.25">
      <c r="K158" s="1"/>
      <c r="L158" s="1"/>
      <c r="M158" s="1"/>
    </row>
    <row r="159" spans="11:13" x14ac:dyDescent="0.25">
      <c r="K159" s="1"/>
      <c r="L159" s="1"/>
      <c r="M159" s="1"/>
    </row>
    <row r="160" spans="11:13" x14ac:dyDescent="0.25">
      <c r="K160" s="1"/>
      <c r="L160" s="1"/>
      <c r="M160" s="1"/>
    </row>
    <row r="161" spans="11:13" x14ac:dyDescent="0.25">
      <c r="K161" s="1"/>
      <c r="L161" s="1"/>
      <c r="M161" s="1"/>
    </row>
    <row r="162" spans="11:13" x14ac:dyDescent="0.25">
      <c r="K162" s="1"/>
      <c r="L162" s="1"/>
      <c r="M162" s="1"/>
    </row>
    <row r="163" spans="11:13" x14ac:dyDescent="0.25">
      <c r="K163" s="1"/>
      <c r="L163" s="1"/>
      <c r="M163" s="1"/>
    </row>
    <row r="164" spans="11:13" x14ac:dyDescent="0.25">
      <c r="K164" s="1"/>
      <c r="L164" s="1"/>
      <c r="M164" s="1"/>
    </row>
    <row r="165" spans="11:13" x14ac:dyDescent="0.25">
      <c r="K165" s="1"/>
      <c r="L165" s="1"/>
      <c r="M165" s="1"/>
    </row>
    <row r="166" spans="11:13" x14ac:dyDescent="0.25">
      <c r="K166" s="1"/>
      <c r="L166" s="1"/>
      <c r="M166" s="1"/>
    </row>
    <row r="167" spans="11:13" x14ac:dyDescent="0.25">
      <c r="K167" s="1"/>
      <c r="L167" s="1"/>
      <c r="M167" s="1"/>
    </row>
    <row r="168" spans="11:13" x14ac:dyDescent="0.25">
      <c r="K168" s="1"/>
      <c r="L168" s="1"/>
      <c r="M168" s="1"/>
    </row>
    <row r="169" spans="11:13" x14ac:dyDescent="0.25">
      <c r="K169" s="1"/>
      <c r="L169" s="1"/>
      <c r="M169" s="1"/>
    </row>
    <row r="170" spans="11:13" x14ac:dyDescent="0.25">
      <c r="K170" s="1"/>
      <c r="L170" s="1"/>
      <c r="M170" s="1"/>
    </row>
    <row r="171" spans="11:13" x14ac:dyDescent="0.25">
      <c r="K171" s="1"/>
      <c r="L171" s="1"/>
      <c r="M171" s="1"/>
    </row>
    <row r="172" spans="11:13" x14ac:dyDescent="0.25">
      <c r="K172" s="1"/>
      <c r="L172" s="1"/>
      <c r="M172" s="1"/>
    </row>
    <row r="173" spans="11:13" x14ac:dyDescent="0.25">
      <c r="K173" s="1"/>
      <c r="L173" s="1"/>
      <c r="M173" s="1"/>
    </row>
    <row r="174" spans="11:13" x14ac:dyDescent="0.25">
      <c r="K174" s="1"/>
      <c r="L174" s="1"/>
      <c r="M174" s="1"/>
    </row>
    <row r="175" spans="11:13" x14ac:dyDescent="0.25">
      <c r="K175" s="1"/>
      <c r="L175" s="1"/>
      <c r="M175" s="1"/>
    </row>
    <row r="176" spans="11:13" x14ac:dyDescent="0.25">
      <c r="K176" s="1"/>
      <c r="L176" s="1"/>
      <c r="M176" s="1"/>
    </row>
  </sheetData>
  <mergeCells count="7">
    <mergeCell ref="A5:C5"/>
    <mergeCell ref="E5:I5"/>
    <mergeCell ref="K5:O5"/>
    <mergeCell ref="E6:G6"/>
    <mergeCell ref="H6:I6"/>
    <mergeCell ref="K6:M6"/>
    <mergeCell ref="N6:O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zoomScale="115" workbookViewId="0" zoomScaleNormal="115">
      <selection pane="topLeft" activeCell="D23" sqref="D23"/>
    </sheetView>
  </sheetViews>
  <sheetFormatPr baseColWidth="8" defaultRowHeight="15"/>
  <cols>
    <col min="1" max="1" width="17.85546875" customWidth="1"/>
    <col min="2" max="5" width="8.140625" customWidth="1"/>
    <col min="6" max="6" width="2.42578125" customWidth="1"/>
    <col min="7" max="10" width="8.85546875" customWidth="1"/>
    <col min="11" max="11" width="12.28515625" customWidth="1"/>
    <col min="12" max="12" width="10.5703125" customWidth="1"/>
    <col min="13" max="13" width="10.7109375" customWidth="1"/>
    <col min="14" max="14" width="12.85546875" customWidth="1"/>
  </cols>
  <sheetData>
    <row r="1" spans="1:14" x14ac:dyDescent="0.25">
      <c r="A1" s="2" t="s">
        <v>47</v>
      </c>
      <c r="B1" s="3"/>
      <c r="C1" s="3"/>
      <c r="D1" s="3"/>
      <c r="E1" s="3"/>
      <c r="F1" s="3"/>
      <c r="G1" s="3"/>
      <c r="H1" s="3"/>
      <c r="I1" s="3"/>
      <c r="J1" s="3"/>
    </row>
    <row r="2" spans="1:14" x14ac:dyDescent="0.25">
      <c r="A2" s="66"/>
      <c r="B2" s="111" t="s">
        <v>8</v>
      </c>
      <c r="C2" s="111"/>
      <c r="D2" s="111"/>
      <c r="E2" s="111"/>
      <c r="F2" s="67"/>
      <c r="G2" s="111" t="s">
        <v>5</v>
      </c>
      <c r="H2" s="111"/>
      <c r="I2" s="111"/>
      <c r="J2" s="111"/>
      <c r="L2" s="99" t="s">
        <v>44</v>
      </c>
      <c r="M2" s="3"/>
      <c r="N2" s="3"/>
    </row>
    <row ht="43.5" customHeight="1" r="3" spans="1:14" x14ac:dyDescent="0.25">
      <c r="A3" s="86"/>
      <c r="B3" s="68" t="s">
        <v>40</v>
      </c>
      <c r="C3" s="68" t="s">
        <v>37</v>
      </c>
      <c r="D3" s="69" t="s">
        <v>38</v>
      </c>
      <c r="E3" s="69" t="s">
        <v>39</v>
      </c>
      <c r="F3" s="70"/>
      <c r="G3" s="68" t="s">
        <v>40</v>
      </c>
      <c r="H3" s="68" t="s">
        <v>37</v>
      </c>
      <c r="I3" s="69" t="s">
        <v>38</v>
      </c>
      <c r="J3" s="69" t="s">
        <v>39</v>
      </c>
      <c r="L3" s="94" t="s">
        <v>25</v>
      </c>
      <c r="M3" s="95" t="s">
        <v>35</v>
      </c>
      <c r="N3" s="94" t="s">
        <v>43</v>
      </c>
    </row>
    <row r="4" spans="1:14" x14ac:dyDescent="0.25">
      <c r="A4" s="87" t="s">
        <v>6</v>
      </c>
      <c r="B4" s="72">
        <v>60041.279</v>
      </c>
      <c r="C4" s="73">
        <v>39.8784645330225</v>
      </c>
      <c r="D4" s="72">
        <v>9414.9</v>
      </c>
      <c r="E4" s="71">
        <v>7600</v>
      </c>
      <c r="F4" s="74"/>
      <c r="G4" s="74">
        <v>78744</v>
      </c>
      <c r="H4" s="75">
        <v>52.7827864731709</v>
      </c>
      <c r="I4" s="72">
        <v>7891</v>
      </c>
      <c r="J4" s="71">
        <v>7595</v>
      </c>
      <c r="L4" s="96">
        <f>'Table 2'!#REF!/1000</f>
        <v>0</v>
      </c>
      <c r="M4" s="96">
        <v>149185</v>
      </c>
      <c r="N4" s="97"/>
    </row>
    <row ht="7.5" customHeight="1" r="5" spans="1:14" x14ac:dyDescent="0.25">
      <c r="A5" s="88"/>
      <c r="B5" s="76"/>
      <c r="C5" s="77"/>
      <c r="D5" s="76"/>
      <c r="E5" s="78"/>
      <c r="F5" s="79"/>
      <c r="G5" s="80"/>
      <c r="H5" s="81"/>
      <c r="I5" s="76"/>
      <c r="J5" s="78"/>
      <c r="L5" s="96"/>
      <c r="M5" s="96"/>
      <c r="N5" s="97"/>
    </row>
    <row r="6" spans="1:14" x14ac:dyDescent="0.25">
      <c r="A6" s="88" t="s">
        <v>12</v>
      </c>
      <c r="B6" s="76">
        <v>738.433</v>
      </c>
      <c r="C6" s="73">
        <v>6.48392372246991</v>
      </c>
      <c r="D6" s="76">
        <v>7423</v>
      </c>
      <c r="E6" s="76">
        <v>5600</v>
      </c>
      <c r="F6" s="79"/>
      <c r="G6" s="79">
        <v>5254</v>
      </c>
      <c r="H6" s="75">
        <v>23.7233033819479</v>
      </c>
      <c r="I6" s="76">
        <v>7303</v>
      </c>
      <c r="J6" s="76">
        <v>7041</v>
      </c>
      <c r="L6" s="96">
        <f>'Table 2'!#REF!/1000</f>
        <v>0</v>
      </c>
      <c r="M6" s="96">
        <v>22147</v>
      </c>
      <c r="N6" s="98">
        <f>M6-L6</f>
        <v>22147</v>
      </c>
    </row>
    <row r="7" spans="1:14" x14ac:dyDescent="0.25">
      <c r="A7" s="88" t="s">
        <v>11</v>
      </c>
      <c r="B7" s="76">
        <v>1902.371</v>
      </c>
      <c r="C7" s="73">
        <v>9.89597982695816</v>
      </c>
      <c r="D7" s="76">
        <v>6925</v>
      </c>
      <c r="E7" s="76">
        <v>5200</v>
      </c>
      <c r="F7" s="79"/>
      <c r="G7" s="79">
        <v>8612</v>
      </c>
      <c r="H7" s="75">
        <v>36.9851835945888</v>
      </c>
      <c r="I7" s="76">
        <v>7256</v>
      </c>
      <c r="J7" s="76">
        <v>6766</v>
      </c>
      <c r="L7" s="96">
        <f>'Table 2'!#REF!/1000</f>
        <v>0</v>
      </c>
      <c r="M7" s="96">
        <v>23285</v>
      </c>
      <c r="N7" s="98">
        <f>M7-L7</f>
        <v>23285</v>
      </c>
    </row>
    <row r="8" spans="1:14" x14ac:dyDescent="0.25">
      <c r="A8" s="88" t="s">
        <v>16</v>
      </c>
      <c r="B8" s="76">
        <v>1662.226</v>
      </c>
      <c r="C8" s="73">
        <v>18.5897592181821</v>
      </c>
      <c r="D8" s="76">
        <v>7212</v>
      </c>
      <c r="E8" s="76">
        <v>5600</v>
      </c>
      <c r="F8" s="79"/>
      <c r="G8" s="79">
        <v>5716</v>
      </c>
      <c r="H8" s="75">
        <v>52.6771726108193</v>
      </c>
      <c r="I8" s="76">
        <v>7450</v>
      </c>
      <c r="J8" s="76">
        <v>6963</v>
      </c>
      <c r="L8" s="96">
        <f>'Table 2'!#REF!/1000</f>
        <v>0</v>
      </c>
      <c r="M8" s="96">
        <v>10851</v>
      </c>
      <c r="N8" s="98">
        <f>M8-L8</f>
        <v>10851</v>
      </c>
    </row>
    <row r="9" spans="1:14" x14ac:dyDescent="0.25">
      <c r="A9" s="88" t="s">
        <v>13</v>
      </c>
      <c r="B9" s="76">
        <v>8938.914</v>
      </c>
      <c r="C9" s="73">
        <v>40.8155238377463</v>
      </c>
      <c r="D9" s="76">
        <v>8926</v>
      </c>
      <c r="E9" s="76">
        <v>7000</v>
      </c>
      <c r="F9" s="79"/>
      <c r="G9" s="79">
        <v>11589</v>
      </c>
      <c r="H9" s="75">
        <v>60.7963487566887</v>
      </c>
      <c r="I9" s="76">
        <v>7705</v>
      </c>
      <c r="J9" s="76">
        <v>7479</v>
      </c>
      <c r="L9" s="96">
        <f>'Table 2'!#REF!/1000</f>
        <v>0</v>
      </c>
      <c r="M9" s="96">
        <v>19062</v>
      </c>
      <c r="N9" s="98">
        <f>M9-L9</f>
        <v>19062</v>
      </c>
    </row>
    <row r="10" spans="1:14" x14ac:dyDescent="0.25">
      <c r="A10" s="88" t="s">
        <v>14</v>
      </c>
      <c r="B10" s="76">
        <v>5457.704</v>
      </c>
      <c r="C10" s="73">
        <v>56.2303008123648</v>
      </c>
      <c r="D10" s="76">
        <v>9861</v>
      </c>
      <c r="E10" s="76">
        <v>7800</v>
      </c>
      <c r="F10" s="79"/>
      <c r="G10" s="79">
        <v>5224</v>
      </c>
      <c r="H10" s="75">
        <v>63.3672974284328</v>
      </c>
      <c r="I10" s="76">
        <v>8001</v>
      </c>
      <c r="J10" s="76">
        <v>7744</v>
      </c>
      <c r="L10" s="96">
        <f>'Table 2'!#REF!/1000</f>
        <v>0</v>
      </c>
      <c r="M10" s="96">
        <v>8244</v>
      </c>
      <c r="N10" s="98">
        <f>M10-L10</f>
        <v>8244</v>
      </c>
    </row>
    <row r="11" spans="1:14" x14ac:dyDescent="0.25">
      <c r="A11" s="88" t="s">
        <v>15</v>
      </c>
      <c r="B11" s="76">
        <v>36106.853</v>
      </c>
      <c r="C11" s="73">
        <v>56.659175788998</v>
      </c>
      <c r="D11" s="76">
        <v>9647</v>
      </c>
      <c r="E11" s="76">
        <v>7800</v>
      </c>
      <c r="F11" s="79"/>
      <c r="G11" s="79">
        <v>42349</v>
      </c>
      <c r="H11" s="75">
        <v>64.558370682033</v>
      </c>
      <c r="I11" s="76">
        <v>8189</v>
      </c>
      <c r="J11" s="76">
        <v>7939</v>
      </c>
      <c r="L11" s="96">
        <f>'Table 2'!#REF!/1000</f>
        <v>0</v>
      </c>
      <c r="M11" s="96">
        <v>65598</v>
      </c>
      <c r="N11" s="98">
        <f>M11-L11</f>
        <v>65598</v>
      </c>
    </row>
    <row ht="7.5" customHeight="1" r="12" spans="1:14" x14ac:dyDescent="0.25">
      <c r="A12" s="88"/>
      <c r="B12" s="76"/>
      <c r="C12" s="77"/>
      <c r="D12" s="76"/>
      <c r="E12" s="78"/>
      <c r="F12" s="79"/>
      <c r="G12" s="80"/>
      <c r="H12" s="80"/>
      <c r="I12" s="80"/>
      <c r="J12" s="80"/>
      <c r="L12" s="96"/>
      <c r="M12" s="97"/>
      <c r="N12" s="97"/>
    </row>
    <row r="13" spans="1:14" x14ac:dyDescent="0.25">
      <c r="A13" s="89" t="s">
        <v>17</v>
      </c>
      <c r="B13" s="82">
        <v>5235</v>
      </c>
      <c r="C13" s="83">
        <v>33.4002550669335</v>
      </c>
      <c r="D13" s="82">
        <v>10019</v>
      </c>
      <c r="E13" s="82">
        <v>8200</v>
      </c>
      <c r="F13" s="84"/>
      <c r="G13" s="85"/>
      <c r="H13" s="85"/>
      <c r="I13" s="85"/>
      <c r="J13" s="85"/>
      <c r="L13" s="100">
        <f>L4-SUM(L6:L11)</f>
        <v>0</v>
      </c>
      <c r="M13" s="101"/>
      <c r="N13" s="101"/>
    </row>
    <row ht="7.5" customHeight="1" r="14" spans="1:14" x14ac:dyDescent="0.25">
      <c r="A14" s="19"/>
      <c r="B14" s="1"/>
      <c r="C14" s="18"/>
      <c r="D14" s="1"/>
      <c r="F14" s="1"/>
      <c r="L14" s="1"/>
    </row>
    <row ht="13.5" customHeight="1" r="15" spans="1:14" x14ac:dyDescent="0.25">
      <c r="A15" s="102" t="s">
        <v>45</v>
      </c>
      <c r="B15" s="102"/>
      <c r="C15" s="102"/>
      <c r="D15" s="102"/>
      <c r="E15" s="102"/>
      <c r="F15" s="102"/>
      <c r="G15" s="102"/>
      <c r="H15" s="102"/>
      <c r="J15" t="s">
        <v>9</v>
      </c>
      <c r="L15" s="1"/>
    </row>
    <row r="16" spans="1:14" x14ac:dyDescent="0.25">
      <c r="A16" s="20"/>
      <c r="J16" t="s">
        <v>9</v>
      </c>
      <c r="M16" t="s">
        <v>9</v>
      </c>
    </row>
    <row r="17" spans="7:10" x14ac:dyDescent="0.25">
      <c r="G17" s="12"/>
      <c r="H17" s="18"/>
      <c r="I17" s="8"/>
      <c r="J17" s="8"/>
    </row>
  </sheetData>
  <mergeCells count="2">
    <mergeCell ref="B2:E2"/>
    <mergeCell ref="G2:J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Table 1</vt:lpstr>
      <vt:lpstr>Table 2</vt:lpstr>
      <vt:lpstr>Fig1_data</vt:lpstr>
      <vt:lpstr>Fig3</vt:lpstr>
      <vt:lpstr>Fig2&amp;4_data</vt:lpstr>
      <vt:lpstr>Table A1</vt:lpstr>
      <vt:lpstr>Fig1</vt:lpstr>
      <vt:lpstr>Fig2</vt:lpstr>
      <vt:lpstr>Fig4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david.splinter</dc:creator>
  <cp:lastModifiedBy>david.splinter</cp:lastModifiedBy>
  <dcterms:created xsi:type="dcterms:W3CDTF">2017-09-28T18:43:27Z</dcterms:created>
  <dcterms:modified xsi:type="dcterms:W3CDTF">2018-11-16T15:48:51Z</dcterms:modified>
</cp:coreProperties>
</file>